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2013.09.30" sheetId="1" r:id="rId1"/>
  </sheets>
  <definedNames>
    <definedName name="_xlnm.Print_Area" localSheetId="0">'2013.09.30'!$A$1:$M$28</definedName>
    <definedName name="_xlnm.Print_Titles" localSheetId="0">'2013.09.30'!$10:$12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<sst xmlns="http://schemas.openxmlformats.org/spreadsheetml/2006/main" count="46" uniqueCount="40">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</sst>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9">
      <selection activeCell="F19" sqref="F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6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6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3" ht="15">
      <c r="A8" s="26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30"/>
      <c r="K10" s="30"/>
      <c r="L10" s="25"/>
      <c r="M10" s="25" t="s">
        <v>4</v>
      </c>
    </row>
    <row r="11" spans="1:13" ht="123" customHeight="1">
      <c r="A11" s="25"/>
      <c r="B11" s="25"/>
      <c r="C11" s="25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5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>
      <c r="A13" s="1" t="s">
        <v>6</v>
      </c>
      <c r="B13" s="6" t="s">
        <v>35</v>
      </c>
      <c r="C13" s="21">
        <f>C14+C15</f>
        <v>33972.52</v>
      </c>
      <c r="D13" s="21">
        <f>D14+D15</f>
        <v>1182000.0099999998</v>
      </c>
      <c r="E13" s="21">
        <f>E14+E15</f>
        <v>0</v>
      </c>
      <c r="F13" s="21">
        <f>F14+F15</f>
        <v>0</v>
      </c>
      <c r="G13" s="21">
        <f>G14+G15</f>
        <v>0</v>
      </c>
      <c r="H13" s="21"/>
      <c r="I13" s="21">
        <f>I14+I15</f>
        <v>1184995.13</v>
      </c>
      <c r="J13" s="21"/>
      <c r="K13" s="21"/>
      <c r="L13" s="21"/>
      <c r="M13" s="22">
        <f aca="true" t="shared" si="0" ref="M13:M24">C13+D13+E13-I13</f>
        <v>30977.399999999907</v>
      </c>
    </row>
    <row r="14" spans="1:13" ht="15" customHeight="1">
      <c r="A14" s="2" t="s">
        <v>7</v>
      </c>
      <c r="B14" s="4" t="s">
        <v>8</v>
      </c>
      <c r="C14" s="3">
        <v>33972.52</v>
      </c>
      <c r="D14" s="3">
        <v>20607.38</v>
      </c>
      <c r="E14" s="3"/>
      <c r="F14" s="3"/>
      <c r="G14" s="3"/>
      <c r="H14" s="3"/>
      <c r="I14" s="18">
        <v>24311.25</v>
      </c>
      <c r="J14" s="3"/>
      <c r="K14" s="3"/>
      <c r="L14" s="3"/>
      <c r="M14" s="16">
        <f t="shared" si="0"/>
        <v>30268.649999999994</v>
      </c>
    </row>
    <row r="15" spans="1:13" ht="15" customHeight="1">
      <c r="A15" s="2" t="s">
        <v>9</v>
      </c>
      <c r="B15" s="4" t="s">
        <v>10</v>
      </c>
      <c r="C15" s="3"/>
      <c r="D15" s="3">
        <v>1161392.63</v>
      </c>
      <c r="E15" s="3"/>
      <c r="F15" s="3"/>
      <c r="G15" s="3"/>
      <c r="H15" s="3"/>
      <c r="I15" s="18">
        <v>1160683.88</v>
      </c>
      <c r="J15" s="3"/>
      <c r="K15" s="3"/>
      <c r="L15" s="3"/>
      <c r="M15" s="16">
        <f t="shared" si="0"/>
        <v>708.75</v>
      </c>
    </row>
    <row r="16" spans="1:13" ht="89.25" customHeight="1">
      <c r="A16" s="1" t="s">
        <v>11</v>
      </c>
      <c r="B16" s="6" t="s">
        <v>36</v>
      </c>
      <c r="C16" s="24">
        <f aca="true" t="shared" si="1" ref="C16:L16">C17+C18</f>
        <v>2868599.73</v>
      </c>
      <c r="D16" s="21">
        <f>D17+D18</f>
        <v>208599.45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238523.24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0"/>
        <v>2838675.9400000004</v>
      </c>
    </row>
    <row r="17" spans="1:13" ht="15" customHeight="1">
      <c r="A17" s="2" t="s">
        <v>30</v>
      </c>
      <c r="B17" s="4" t="s">
        <v>8</v>
      </c>
      <c r="C17" s="17">
        <v>2868599.73</v>
      </c>
      <c r="D17" s="3">
        <v>1400</v>
      </c>
      <c r="E17" s="3"/>
      <c r="F17" s="3"/>
      <c r="G17" s="3"/>
      <c r="H17" s="3"/>
      <c r="I17" s="17">
        <v>32567.33</v>
      </c>
      <c r="J17" s="3"/>
      <c r="K17" s="3"/>
      <c r="L17" s="3"/>
      <c r="M17" s="16">
        <f t="shared" si="0"/>
        <v>2837432.4</v>
      </c>
    </row>
    <row r="18" spans="1:13" ht="15" customHeight="1">
      <c r="A18" s="2" t="s">
        <v>31</v>
      </c>
      <c r="B18" s="4" t="s">
        <v>10</v>
      </c>
      <c r="C18" s="3"/>
      <c r="D18" s="16">
        <v>207199.45</v>
      </c>
      <c r="E18" s="3"/>
      <c r="F18" s="3"/>
      <c r="G18" s="3"/>
      <c r="H18" s="3"/>
      <c r="I18" s="17">
        <v>205955.91</v>
      </c>
      <c r="J18" s="3"/>
      <c r="K18" s="3"/>
      <c r="L18" s="3"/>
      <c r="M18" s="16">
        <f t="shared" si="0"/>
        <v>1243.5400000000081</v>
      </c>
    </row>
    <row r="19" spans="1:13" ht="114.75" customHeight="1">
      <c r="A19" s="1" t="s">
        <v>12</v>
      </c>
      <c r="B19" s="6" t="s">
        <v>37</v>
      </c>
      <c r="C19" s="22">
        <f>C20+C21</f>
        <v>53869.89</v>
      </c>
      <c r="D19" s="21">
        <f>D20+D21</f>
        <v>8113.0599999999995</v>
      </c>
      <c r="E19" s="21">
        <f>E20+E21</f>
        <v>0</v>
      </c>
      <c r="F19" s="21">
        <f>F20+F21</f>
        <v>0</v>
      </c>
      <c r="G19" s="21">
        <f>G20+G21</f>
        <v>0</v>
      </c>
      <c r="H19" s="21"/>
      <c r="I19" s="23">
        <f>I20+I21</f>
        <v>16987.34</v>
      </c>
      <c r="J19" s="23">
        <f>J20+J21</f>
        <v>0</v>
      </c>
      <c r="K19" s="23">
        <f>K20+K21</f>
        <v>0</v>
      </c>
      <c r="L19" s="23">
        <f>L20+L21</f>
        <v>0</v>
      </c>
      <c r="M19" s="22">
        <f t="shared" si="0"/>
        <v>44995.61</v>
      </c>
    </row>
    <row r="20" spans="1:13" ht="15" customHeight="1">
      <c r="A20" s="2" t="s">
        <v>14</v>
      </c>
      <c r="B20" s="4" t="s">
        <v>8</v>
      </c>
      <c r="C20" s="16">
        <v>53869.89</v>
      </c>
      <c r="D20" s="3">
        <v>0.69</v>
      </c>
      <c r="E20" s="3"/>
      <c r="F20" s="3"/>
      <c r="G20" s="3"/>
      <c r="H20" s="3"/>
      <c r="I20" s="18">
        <v>8883.6</v>
      </c>
      <c r="J20" s="3"/>
      <c r="K20" s="3"/>
      <c r="L20" s="3"/>
      <c r="M20" s="16">
        <f t="shared" si="0"/>
        <v>44986.98</v>
      </c>
    </row>
    <row r="21" spans="1:13" ht="15" customHeight="1">
      <c r="A21" s="2" t="s">
        <v>32</v>
      </c>
      <c r="B21" s="4" t="s">
        <v>10</v>
      </c>
      <c r="C21" s="3"/>
      <c r="D21" s="3">
        <v>8112.37</v>
      </c>
      <c r="E21" s="3"/>
      <c r="F21" s="3"/>
      <c r="G21" s="3"/>
      <c r="H21" s="3"/>
      <c r="I21" s="18">
        <v>8103.74</v>
      </c>
      <c r="J21" s="3"/>
      <c r="K21" s="3"/>
      <c r="L21" s="3"/>
      <c r="M21" s="16">
        <f t="shared" si="0"/>
        <v>8.63000000000011</v>
      </c>
    </row>
    <row r="22" spans="1:13" ht="15" customHeight="1">
      <c r="A22" s="1" t="s">
        <v>15</v>
      </c>
      <c r="B22" s="6" t="s">
        <v>13</v>
      </c>
      <c r="C22" s="21">
        <f aca="true" t="shared" si="2" ref="C22:L22">C23+C24</f>
        <v>41721.75</v>
      </c>
      <c r="D22" s="22">
        <f t="shared" si="2"/>
        <v>38431.75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50349.64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0"/>
        <v>29803.86</v>
      </c>
    </row>
    <row r="23" spans="1:13" ht="15" customHeight="1">
      <c r="A23" s="2" t="s">
        <v>17</v>
      </c>
      <c r="B23" s="4" t="s">
        <v>8</v>
      </c>
      <c r="C23" s="3"/>
      <c r="D23" s="16">
        <v>248.29</v>
      </c>
      <c r="E23" s="3">
        <v>10843.75</v>
      </c>
      <c r="F23" s="3"/>
      <c r="G23" s="3"/>
      <c r="H23" s="3"/>
      <c r="I23" s="19">
        <v>11092.04</v>
      </c>
      <c r="J23" s="3"/>
      <c r="K23" s="3"/>
      <c r="L23" s="3"/>
      <c r="M23" s="16">
        <f t="shared" si="0"/>
        <v>0</v>
      </c>
    </row>
    <row r="24" spans="1:13" ht="15" customHeight="1">
      <c r="A24" s="2" t="s">
        <v>18</v>
      </c>
      <c r="B24" s="4" t="s">
        <v>10</v>
      </c>
      <c r="C24" s="3">
        <v>41721.75</v>
      </c>
      <c r="D24" s="3">
        <v>38183.46</v>
      </c>
      <c r="E24" s="3">
        <v>-10843.75</v>
      </c>
      <c r="F24" s="3"/>
      <c r="G24" s="3"/>
      <c r="H24" s="3"/>
      <c r="I24" s="20">
        <v>39257.6</v>
      </c>
      <c r="J24" s="3"/>
      <c r="K24" s="3"/>
      <c r="L24" s="3"/>
      <c r="M24" s="16">
        <f t="shared" si="0"/>
        <v>29803.859999999993</v>
      </c>
    </row>
    <row r="25" spans="1:13" ht="15" customHeight="1">
      <c r="A25" s="1" t="s">
        <v>20</v>
      </c>
      <c r="B25" s="6" t="s">
        <v>33</v>
      </c>
      <c r="C25" s="16">
        <f>C13+C16+C19+C22</f>
        <v>2998163.89</v>
      </c>
      <c r="D25" s="16">
        <f>D22+D19+D16+D13</f>
        <v>1437144.2699999998</v>
      </c>
      <c r="E25" s="3">
        <v>0</v>
      </c>
      <c r="F25" s="3">
        <f>F13+F19</f>
        <v>0</v>
      </c>
      <c r="G25" s="3"/>
      <c r="H25" s="3"/>
      <c r="I25" s="16">
        <f>I22+I19+I16+I13</f>
        <v>1490855.3499999999</v>
      </c>
      <c r="J25" s="3"/>
      <c r="K25" s="3"/>
      <c r="L25" s="3"/>
      <c r="M25" s="16">
        <f>C25+D25+E25-I25</f>
        <v>2944452.8100000005</v>
      </c>
    </row>
    <row r="26" spans="1:13" s="13" customFormat="1" ht="15">
      <c r="A26" s="27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4:9" ht="15">
      <c r="D27" s="31"/>
      <c r="E27" s="31"/>
      <c r="F27" s="31"/>
      <c r="G27" s="31"/>
      <c r="H27" s="31"/>
      <c r="I27" s="31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Darbo</cp:lastModifiedBy>
  <cp:lastPrinted>2013-04-26T15:39:51Z</cp:lastPrinted>
  <dcterms:created xsi:type="dcterms:W3CDTF">1996-10-14T23:33:28Z</dcterms:created>
  <dcterms:modified xsi:type="dcterms:W3CDTF">2013-11-06T15:24:10Z</dcterms:modified>
  <cp:category/>
  <cp:version/>
  <cp:contentType/>
  <cp:contentStatus/>
</cp:coreProperties>
</file>