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firstSheet="3" activeTab="3"/>
  </bookViews>
  <sheets>
    <sheet name="3 " sheetId="1" r:id="rId1"/>
    <sheet name="2012 m" sheetId="2" r:id="rId2"/>
    <sheet name="5 " sheetId="3" r:id="rId3"/>
    <sheet name="2014.06.30" sheetId="4" r:id="rId4"/>
    <sheet name="2014.03.31" sheetId="5" r:id="rId5"/>
  </sheets>
  <definedNames>
    <definedName name="_xlnm.Print_Area" localSheetId="1">'2012 m'!$A$1:$M$28</definedName>
    <definedName name="_xlnm.Print_Area" localSheetId="4">'2014.03.31'!$A$1:$M$28</definedName>
    <definedName name="_xlnm.Print_Area" localSheetId="3">'2014.06.30'!$A$1:$M$28</definedName>
    <definedName name="_xlnm.Print_Area" localSheetId="0">'3 '!$A$1:$L$28</definedName>
    <definedName name="_xlnm.Print_Area" localSheetId="2">'5 '!$A$1:$H$20</definedName>
    <definedName name="_xlnm.Print_Titles" localSheetId="1">'2012 m'!$10:$12</definedName>
    <definedName name="_xlnm.Print_Titles" localSheetId="4">'2014.03.31'!$10:$12</definedName>
    <definedName name="_xlnm.Print_Titles" localSheetId="3">'2014.06.30'!$10:$12</definedName>
  </definedNames>
  <calcPr fullCalcOnLoad="1"/>
</workbook>
</file>

<file path=xl/sharedStrings.xml><?xml version="1.0" encoding="utf-8"?>
<sst xmlns="http://schemas.openxmlformats.org/spreadsheetml/2006/main" count="212" uniqueCount="78">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</sst>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3" fillId="0" borderId="14" xfId="0" applyNumberFormat="1" applyFont="1" applyBorder="1" applyAlignment="1">
      <alignment horizontal="justify" vertical="center" wrapText="1"/>
    </xf>
    <xf numFmtId="2" fontId="3" fillId="33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justify" vertical="center" wrapText="1"/>
    </xf>
    <xf numFmtId="2" fontId="28" fillId="33" borderId="13" xfId="0" applyNumberFormat="1" applyFont="1" applyFill="1" applyBorder="1" applyAlignment="1">
      <alignment horizontal="left"/>
    </xf>
    <xf numFmtId="0" fontId="3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ht="15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10" spans="1:12" ht="15">
      <c r="A10" s="41" t="s">
        <v>0</v>
      </c>
      <c r="B10" s="41" t="s">
        <v>1</v>
      </c>
      <c r="C10" s="41" t="s">
        <v>2</v>
      </c>
      <c r="D10" s="41" t="s">
        <v>3</v>
      </c>
      <c r="E10" s="41"/>
      <c r="F10" s="41"/>
      <c r="G10" s="41"/>
      <c r="H10" s="41"/>
      <c r="I10" s="41"/>
      <c r="J10" s="41"/>
      <c r="K10" s="41"/>
      <c r="L10" s="41" t="s">
        <v>4</v>
      </c>
    </row>
    <row r="11" spans="1:12" ht="117.75" customHeight="1">
      <c r="A11" s="41"/>
      <c r="B11" s="41"/>
      <c r="C11" s="41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41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1">
      <selection activeCell="C19" sqref="C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2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2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1:13" ht="15">
      <c r="A8" s="42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13" ht="15">
      <c r="A10" s="41" t="s">
        <v>0</v>
      </c>
      <c r="B10" s="41" t="s">
        <v>1</v>
      </c>
      <c r="C10" s="41" t="s">
        <v>2</v>
      </c>
      <c r="D10" s="41" t="s">
        <v>3</v>
      </c>
      <c r="E10" s="41"/>
      <c r="F10" s="41"/>
      <c r="G10" s="41"/>
      <c r="H10" s="41"/>
      <c r="I10" s="41"/>
      <c r="J10" s="46"/>
      <c r="K10" s="46"/>
      <c r="L10" s="41"/>
      <c r="M10" s="41" t="s">
        <v>4</v>
      </c>
    </row>
    <row r="11" spans="1:13" ht="123" customHeight="1">
      <c r="A11" s="41"/>
      <c r="B11" s="41"/>
      <c r="C11" s="41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1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/>
      <c r="D13" s="4">
        <f>D14+D15</f>
        <v>1642377.43</v>
      </c>
      <c r="E13" s="4"/>
      <c r="F13" s="4">
        <v>8417.45</v>
      </c>
      <c r="G13" s="4"/>
      <c r="H13" s="4"/>
      <c r="I13" s="4">
        <f>I14+I15</f>
        <v>1616822.3599999999</v>
      </c>
      <c r="J13" s="4"/>
      <c r="K13" s="4"/>
      <c r="L13" s="4"/>
      <c r="M13" s="4">
        <f>D13+F13-I13</f>
        <v>33972.52000000002</v>
      </c>
    </row>
    <row r="14" spans="1:13" ht="15" customHeight="1">
      <c r="A14" s="2" t="s">
        <v>7</v>
      </c>
      <c r="B14" s="6" t="s">
        <v>8</v>
      </c>
      <c r="C14" s="4"/>
      <c r="D14" s="4">
        <v>97600</v>
      </c>
      <c r="E14" s="4"/>
      <c r="F14" s="4">
        <v>8417.45</v>
      </c>
      <c r="G14" s="4"/>
      <c r="H14" s="4"/>
      <c r="I14" s="4">
        <v>72044.93</v>
      </c>
      <c r="J14" s="4"/>
      <c r="K14" s="4"/>
      <c r="L14" s="4"/>
      <c r="M14" s="4">
        <v>33972.52</v>
      </c>
    </row>
    <row r="15" spans="1:13" ht="15" customHeight="1">
      <c r="A15" s="2" t="s">
        <v>9</v>
      </c>
      <c r="B15" s="6" t="s">
        <v>10</v>
      </c>
      <c r="C15" s="4"/>
      <c r="D15" s="4">
        <v>1544777.43</v>
      </c>
      <c r="E15" s="4"/>
      <c r="F15" s="4"/>
      <c r="G15" s="4"/>
      <c r="H15" s="4"/>
      <c r="I15" s="4">
        <v>1544777.43</v>
      </c>
      <c r="J15" s="4"/>
      <c r="K15" s="4"/>
      <c r="L15" s="4"/>
      <c r="M15" s="4">
        <v>0</v>
      </c>
    </row>
    <row r="16" spans="1:13" ht="89.25" customHeight="1">
      <c r="A16" s="1" t="s">
        <v>11</v>
      </c>
      <c r="B16" s="10" t="s">
        <v>66</v>
      </c>
      <c r="C16" s="30">
        <v>2956062.1</v>
      </c>
      <c r="D16" s="28">
        <f>D17+D18</f>
        <v>282607.1</v>
      </c>
      <c r="E16" s="4"/>
      <c r="F16" s="4"/>
      <c r="G16" s="4">
        <v>1925.41</v>
      </c>
      <c r="H16" s="4"/>
      <c r="I16" s="28">
        <f>I17+I18</f>
        <v>368144.06</v>
      </c>
      <c r="J16" s="4"/>
      <c r="K16" s="4"/>
      <c r="L16" s="4"/>
      <c r="M16" s="4">
        <v>2868599.73</v>
      </c>
    </row>
    <row r="17" spans="1:13" ht="15" customHeight="1">
      <c r="A17" s="2" t="s">
        <v>55</v>
      </c>
      <c r="B17" s="6" t="s">
        <v>8</v>
      </c>
      <c r="C17" s="30">
        <v>2956062.1</v>
      </c>
      <c r="D17" s="4">
        <v>5200</v>
      </c>
      <c r="E17" s="4"/>
      <c r="F17" s="4"/>
      <c r="G17" s="4">
        <v>1925.41</v>
      </c>
      <c r="H17" s="4"/>
      <c r="I17" s="4">
        <v>90736.96</v>
      </c>
      <c r="J17" s="4"/>
      <c r="K17" s="4"/>
      <c r="L17" s="4"/>
      <c r="M17" s="4">
        <v>2868599.73</v>
      </c>
    </row>
    <row r="18" spans="1:13" ht="15" customHeight="1" thickBot="1">
      <c r="A18" s="2" t="s">
        <v>56</v>
      </c>
      <c r="B18" s="6" t="s">
        <v>10</v>
      </c>
      <c r="C18" s="4"/>
      <c r="D18" s="28">
        <v>277407.1</v>
      </c>
      <c r="E18" s="4"/>
      <c r="F18" s="4"/>
      <c r="G18" s="4"/>
      <c r="H18" s="4"/>
      <c r="I18" s="28">
        <v>277407.1</v>
      </c>
      <c r="J18" s="4"/>
      <c r="K18" s="4"/>
      <c r="L18" s="4"/>
      <c r="M18" s="4"/>
    </row>
    <row r="19" spans="1:13" ht="114.75" customHeight="1" thickBot="1">
      <c r="A19" s="1" t="s">
        <v>14</v>
      </c>
      <c r="B19" s="10" t="s">
        <v>67</v>
      </c>
      <c r="C19" s="28">
        <v>19424.3</v>
      </c>
      <c r="D19" s="4">
        <v>51472.64</v>
      </c>
      <c r="E19" s="4"/>
      <c r="F19" s="4">
        <v>43089.36</v>
      </c>
      <c r="G19" s="4"/>
      <c r="H19" s="4"/>
      <c r="I19" s="4">
        <f>I20+I21</f>
        <v>60116.41</v>
      </c>
      <c r="J19" s="4"/>
      <c r="K19" s="4"/>
      <c r="L19" s="4"/>
      <c r="M19" s="29">
        <f>C19+D19+F19-I19</f>
        <v>53869.89</v>
      </c>
    </row>
    <row r="20" spans="1:13" ht="15" customHeight="1">
      <c r="A20" s="2" t="s">
        <v>16</v>
      </c>
      <c r="B20" s="6" t="s">
        <v>8</v>
      </c>
      <c r="C20" s="28">
        <v>19424.3</v>
      </c>
      <c r="D20" s="4"/>
      <c r="E20" s="4"/>
      <c r="F20" s="4">
        <v>43089.36</v>
      </c>
      <c r="G20" s="4"/>
      <c r="H20" s="4"/>
      <c r="I20" s="4">
        <v>8643.77</v>
      </c>
      <c r="J20" s="4"/>
      <c r="K20" s="4"/>
      <c r="L20" s="4"/>
      <c r="M20" s="29">
        <f>C20+F20-I20</f>
        <v>53869.89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4">
        <v>51472.64</v>
      </c>
      <c r="J21" s="4"/>
      <c r="K21" s="4"/>
      <c r="L21" s="4"/>
      <c r="M21" s="4">
        <v>0</v>
      </c>
    </row>
    <row r="22" spans="1:13" ht="15" customHeight="1">
      <c r="A22" s="1" t="s">
        <v>17</v>
      </c>
      <c r="B22" s="10" t="s">
        <v>15</v>
      </c>
      <c r="C22" s="4">
        <v>23512.84</v>
      </c>
      <c r="D22" s="4">
        <v>54553.95</v>
      </c>
      <c r="E22" s="4"/>
      <c r="F22" s="4"/>
      <c r="G22" s="4"/>
      <c r="H22" s="4"/>
      <c r="I22" s="4">
        <f>I23+I24</f>
        <v>36345.04</v>
      </c>
      <c r="J22" s="4"/>
      <c r="K22" s="4"/>
      <c r="L22" s="4"/>
      <c r="M22" s="4">
        <f>C22+D22-I22</f>
        <v>41721.74999999999</v>
      </c>
    </row>
    <row r="23" spans="1:13" ht="15" customHeight="1">
      <c r="A23" s="2" t="s">
        <v>19</v>
      </c>
      <c r="B23" s="6" t="s">
        <v>8</v>
      </c>
      <c r="C23" s="4"/>
      <c r="D23" s="4"/>
      <c r="E23" s="4">
        <v>8314.86</v>
      </c>
      <c r="F23" s="4"/>
      <c r="G23" s="4"/>
      <c r="H23" s="4"/>
      <c r="I23" s="4">
        <v>8314.86</v>
      </c>
      <c r="J23" s="4"/>
      <c r="K23" s="4"/>
      <c r="L23" s="4"/>
      <c r="M23" s="4">
        <v>0</v>
      </c>
    </row>
    <row r="24" spans="1:13" ht="15" customHeight="1">
      <c r="A24" s="2" t="s">
        <v>20</v>
      </c>
      <c r="B24" s="6" t="s">
        <v>10</v>
      </c>
      <c r="C24" s="4">
        <v>23512.84</v>
      </c>
      <c r="D24" s="4">
        <v>54553.95</v>
      </c>
      <c r="E24" s="4">
        <v>-8314.86</v>
      </c>
      <c r="F24" s="4"/>
      <c r="G24" s="4"/>
      <c r="H24" s="4"/>
      <c r="I24" s="4">
        <v>28030.18</v>
      </c>
      <c r="J24" s="4"/>
      <c r="K24" s="4"/>
      <c r="L24" s="4"/>
      <c r="M24" s="4">
        <v>41721.75</v>
      </c>
    </row>
    <row r="25" spans="1:13" ht="15" customHeight="1">
      <c r="A25" s="1" t="s">
        <v>27</v>
      </c>
      <c r="B25" s="10" t="s">
        <v>63</v>
      </c>
      <c r="C25" s="28">
        <f>C16+C19+C22</f>
        <v>2998999.2399999998</v>
      </c>
      <c r="D25" s="28">
        <f>D13+D16+D19+D22</f>
        <v>2031011.1199999996</v>
      </c>
      <c r="E25" s="4"/>
      <c r="F25" s="4">
        <f>F13+F19</f>
        <v>51506.81</v>
      </c>
      <c r="G25" s="4">
        <v>1925.41</v>
      </c>
      <c r="H25" s="4"/>
      <c r="I25" s="28">
        <f>I13+I16+I19+I22</f>
        <v>2081427.8699999999</v>
      </c>
      <c r="J25" s="4"/>
      <c r="K25" s="4"/>
      <c r="L25" s="4"/>
      <c r="M25" s="28">
        <f>M13+M16+M19+M22</f>
        <v>2998163.89</v>
      </c>
    </row>
    <row r="26" spans="1:13" s="25" customFormat="1" ht="15">
      <c r="A26" s="43" t="s">
        <v>76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42" t="s">
        <v>28</v>
      </c>
      <c r="B5" s="42"/>
      <c r="C5" s="42"/>
      <c r="D5" s="42"/>
      <c r="E5" s="42"/>
      <c r="F5" s="42"/>
      <c r="G5" s="42"/>
      <c r="H5" s="42"/>
    </row>
    <row r="6" spans="1:8" ht="15">
      <c r="A6" s="42" t="s">
        <v>70</v>
      </c>
      <c r="B6" s="42"/>
      <c r="C6" s="42"/>
      <c r="D6" s="42"/>
      <c r="E6" s="42"/>
      <c r="F6" s="42"/>
      <c r="G6" s="42"/>
      <c r="H6" s="42"/>
    </row>
    <row r="7" ht="5.25" customHeight="1"/>
    <row r="8" spans="1:8" ht="15">
      <c r="A8" s="42" t="s">
        <v>29</v>
      </c>
      <c r="B8" s="42"/>
      <c r="C8" s="42"/>
      <c r="D8" s="42"/>
      <c r="E8" s="42"/>
      <c r="F8" s="42"/>
      <c r="G8" s="42"/>
      <c r="H8" s="42"/>
    </row>
    <row r="9" ht="5.25" customHeight="1"/>
    <row r="10" spans="1:8" ht="15" customHeight="1">
      <c r="A10" s="41" t="s">
        <v>0</v>
      </c>
      <c r="B10" s="41" t="s">
        <v>22</v>
      </c>
      <c r="C10" s="41" t="s">
        <v>23</v>
      </c>
      <c r="D10" s="41"/>
      <c r="E10" s="41"/>
      <c r="F10" s="41" t="s">
        <v>24</v>
      </c>
      <c r="G10" s="41"/>
      <c r="H10" s="41"/>
    </row>
    <row r="11" spans="1:8" ht="79.5" customHeight="1">
      <c r="A11" s="41"/>
      <c r="B11" s="41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>
        <v>33972.52</v>
      </c>
      <c r="H13" s="1">
        <f>F13+G13</f>
        <v>33972.52</v>
      </c>
    </row>
    <row r="14" spans="1:8" ht="54.75" customHeight="1">
      <c r="A14" s="2" t="s">
        <v>11</v>
      </c>
      <c r="B14" s="6" t="s">
        <v>68</v>
      </c>
      <c r="C14" s="1"/>
      <c r="D14" s="31">
        <v>2956062.1</v>
      </c>
      <c r="E14" s="31">
        <f>C14+D14</f>
        <v>2956062.1</v>
      </c>
      <c r="F14" s="1"/>
      <c r="G14" s="1">
        <v>2868599.73</v>
      </c>
      <c r="H14" s="1">
        <v>2868599.73</v>
      </c>
    </row>
    <row r="15" spans="1:8" ht="60" customHeight="1">
      <c r="A15" s="2" t="s">
        <v>14</v>
      </c>
      <c r="B15" s="6" t="s">
        <v>62</v>
      </c>
      <c r="C15" s="1"/>
      <c r="D15" s="31">
        <v>19424.3</v>
      </c>
      <c r="E15" s="31">
        <f>C15+D15</f>
        <v>19424.3</v>
      </c>
      <c r="F15" s="1"/>
      <c r="G15" s="1">
        <v>53869.89</v>
      </c>
      <c r="H15" s="1">
        <v>53869.89</v>
      </c>
    </row>
    <row r="16" spans="1:8" ht="15" customHeight="1">
      <c r="A16" s="2" t="s">
        <v>17</v>
      </c>
      <c r="B16" s="6" t="s">
        <v>26</v>
      </c>
      <c r="C16" s="1"/>
      <c r="D16" s="1">
        <v>23512.84</v>
      </c>
      <c r="E16" s="1">
        <v>23512.84</v>
      </c>
      <c r="F16" s="1"/>
      <c r="G16" s="1">
        <v>41721.75</v>
      </c>
      <c r="H16" s="1">
        <v>41721.75</v>
      </c>
    </row>
    <row r="17" spans="1:8" ht="15" customHeight="1">
      <c r="A17" s="2" t="s">
        <v>27</v>
      </c>
      <c r="B17" s="6" t="s">
        <v>25</v>
      </c>
      <c r="C17" s="1"/>
      <c r="D17" s="31">
        <f>D14+D15+D16</f>
        <v>2998999.2399999998</v>
      </c>
      <c r="E17" s="31">
        <f>E14+E15+E16</f>
        <v>2998999.2399999998</v>
      </c>
      <c r="F17" s="1"/>
      <c r="G17" s="1">
        <v>2998163.89</v>
      </c>
      <c r="H17" s="1">
        <v>2998163.89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H13" sqref="H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2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2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1:13" ht="15">
      <c r="A8" s="42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13" ht="15">
      <c r="A10" s="41" t="s">
        <v>0</v>
      </c>
      <c r="B10" s="41" t="s">
        <v>1</v>
      </c>
      <c r="C10" s="41" t="s">
        <v>2</v>
      </c>
      <c r="D10" s="41" t="s">
        <v>3</v>
      </c>
      <c r="E10" s="41"/>
      <c r="F10" s="41"/>
      <c r="G10" s="41"/>
      <c r="H10" s="41"/>
      <c r="I10" s="41"/>
      <c r="J10" s="46"/>
      <c r="K10" s="46"/>
      <c r="L10" s="41"/>
      <c r="M10" s="41" t="s">
        <v>4</v>
      </c>
    </row>
    <row r="11" spans="1:13" ht="123" customHeight="1">
      <c r="A11" s="41"/>
      <c r="B11" s="41"/>
      <c r="C11" s="41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1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5">
        <f>C14+C15</f>
        <v>278985.17</v>
      </c>
      <c r="D13" s="35">
        <f>D14+D15</f>
        <v>1099655.31</v>
      </c>
      <c r="E13" s="36">
        <f>E14+E15</f>
        <v>0</v>
      </c>
      <c r="F13" s="35">
        <f>F14+F15</f>
        <v>0</v>
      </c>
      <c r="G13" s="35">
        <f>G14+G15</f>
        <v>0</v>
      </c>
      <c r="H13" s="35"/>
      <c r="I13" s="35">
        <f>I14+I15</f>
        <v>1064220.44</v>
      </c>
      <c r="J13" s="35"/>
      <c r="K13" s="35"/>
      <c r="L13" s="35"/>
      <c r="M13" s="36">
        <f aca="true" t="shared" si="0" ref="M13:M23">C13+D13+E13-I13</f>
        <v>314420.04000000004</v>
      </c>
    </row>
    <row r="14" spans="1:13" ht="15" customHeight="1">
      <c r="A14" s="2" t="s">
        <v>7</v>
      </c>
      <c r="B14" s="6" t="s">
        <v>8</v>
      </c>
      <c r="C14" s="4">
        <v>278985.17</v>
      </c>
      <c r="D14" s="28">
        <v>17300</v>
      </c>
      <c r="E14" s="4"/>
      <c r="F14" s="4"/>
      <c r="G14" s="4"/>
      <c r="H14" s="4"/>
      <c r="I14" s="32">
        <v>4150.24</v>
      </c>
      <c r="J14" s="4"/>
      <c r="K14" s="4"/>
      <c r="L14" s="4"/>
      <c r="M14" s="28">
        <f t="shared" si="0"/>
        <v>292134.93</v>
      </c>
    </row>
    <row r="15" spans="1:13" ht="15" customHeight="1">
      <c r="A15" s="2" t="s">
        <v>9</v>
      </c>
      <c r="B15" s="6" t="s">
        <v>10</v>
      </c>
      <c r="C15" s="4"/>
      <c r="D15" s="4">
        <v>1082355.31</v>
      </c>
      <c r="E15" s="4"/>
      <c r="F15" s="4"/>
      <c r="G15" s="4"/>
      <c r="H15" s="4"/>
      <c r="I15" s="32">
        <v>1060070.2</v>
      </c>
      <c r="J15" s="4"/>
      <c r="K15" s="4"/>
      <c r="L15" s="4"/>
      <c r="M15" s="28">
        <f t="shared" si="0"/>
        <v>22285.110000000102</v>
      </c>
    </row>
    <row r="16" spans="1:13" ht="89.25" customHeight="1">
      <c r="A16" s="1" t="s">
        <v>11</v>
      </c>
      <c r="B16" s="10" t="s">
        <v>66</v>
      </c>
      <c r="C16" s="38">
        <f aca="true" t="shared" si="1" ref="C16:L16">C17+C18</f>
        <v>2594322.09</v>
      </c>
      <c r="D16" s="35">
        <f>D17+D18</f>
        <v>199856.55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5">
        <f>I17+I18</f>
        <v>217160.50999999998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>C16+D16+E16+F16+G16-I16</f>
        <v>2577018.13</v>
      </c>
    </row>
    <row r="17" spans="1:13" ht="15" customHeight="1">
      <c r="A17" s="2" t="s">
        <v>55</v>
      </c>
      <c r="B17" s="6" t="s">
        <v>8</v>
      </c>
      <c r="C17" s="30">
        <v>2594322.09</v>
      </c>
      <c r="D17" s="28">
        <v>400</v>
      </c>
      <c r="E17" s="4"/>
      <c r="F17" s="4"/>
      <c r="G17" s="4"/>
      <c r="H17" s="4"/>
      <c r="I17" s="30">
        <v>20683.15</v>
      </c>
      <c r="J17" s="4"/>
      <c r="K17" s="4"/>
      <c r="L17" s="4"/>
      <c r="M17" s="28">
        <f t="shared" si="0"/>
        <v>2574038.94</v>
      </c>
    </row>
    <row r="18" spans="1:13" ht="15" customHeight="1">
      <c r="A18" s="2" t="s">
        <v>56</v>
      </c>
      <c r="B18" s="6" t="s">
        <v>10</v>
      </c>
      <c r="C18" s="4"/>
      <c r="D18" s="28">
        <v>199456.55</v>
      </c>
      <c r="E18" s="4"/>
      <c r="F18" s="4"/>
      <c r="G18" s="4"/>
      <c r="H18" s="4"/>
      <c r="I18" s="30">
        <v>196477.36</v>
      </c>
      <c r="J18" s="4"/>
      <c r="K18" s="4"/>
      <c r="L18" s="4"/>
      <c r="M18" s="28">
        <f t="shared" si="0"/>
        <v>2979.1900000000023</v>
      </c>
    </row>
    <row r="19" spans="1:13" ht="114.75" customHeight="1">
      <c r="A19" s="1" t="s">
        <v>14</v>
      </c>
      <c r="B19" s="10" t="s">
        <v>67</v>
      </c>
      <c r="C19" s="36">
        <f>C20+C21</f>
        <v>42026.01</v>
      </c>
      <c r="D19" s="35">
        <f>D20+D21</f>
        <v>2451.74</v>
      </c>
      <c r="E19" s="35">
        <f>E20+E21</f>
        <v>0</v>
      </c>
      <c r="F19" s="35">
        <f>F20+F21</f>
        <v>0</v>
      </c>
      <c r="G19" s="35">
        <f>G20+G21</f>
        <v>0</v>
      </c>
      <c r="H19" s="35"/>
      <c r="I19" s="37">
        <f>I20+I21</f>
        <v>8373.68</v>
      </c>
      <c r="J19" s="37">
        <f>J20+J21</f>
        <v>0</v>
      </c>
      <c r="K19" s="37">
        <f>K20+K21</f>
        <v>0</v>
      </c>
      <c r="L19" s="37">
        <f>L20+L21</f>
        <v>0</v>
      </c>
      <c r="M19" s="36">
        <f>C19+D19+E19+F19-I19</f>
        <v>36104.07</v>
      </c>
    </row>
    <row r="20" spans="1:13" ht="15" customHeight="1">
      <c r="A20" s="2" t="s">
        <v>16</v>
      </c>
      <c r="B20" s="6" t="s">
        <v>8</v>
      </c>
      <c r="C20" s="28">
        <v>42026.01</v>
      </c>
      <c r="D20" s="4"/>
      <c r="E20" s="4"/>
      <c r="F20" s="4"/>
      <c r="G20" s="4"/>
      <c r="H20" s="4"/>
      <c r="I20" s="32">
        <v>5921.94</v>
      </c>
      <c r="J20" s="4"/>
      <c r="K20" s="4"/>
      <c r="L20" s="4"/>
      <c r="M20" s="28">
        <f t="shared" si="0"/>
        <v>36104.07</v>
      </c>
    </row>
    <row r="21" spans="1:13" ht="15" customHeight="1">
      <c r="A21" s="2" t="s">
        <v>57</v>
      </c>
      <c r="B21" s="6" t="s">
        <v>10</v>
      </c>
      <c r="C21" s="4"/>
      <c r="D21" s="4">
        <v>2451.74</v>
      </c>
      <c r="E21" s="4"/>
      <c r="F21" s="4"/>
      <c r="G21" s="4"/>
      <c r="H21" s="4"/>
      <c r="I21" s="32">
        <v>2451.74</v>
      </c>
      <c r="J21" s="4"/>
      <c r="K21" s="4"/>
      <c r="L21" s="4"/>
      <c r="M21" s="28">
        <f t="shared" si="0"/>
        <v>0</v>
      </c>
    </row>
    <row r="22" spans="1:13" ht="15" customHeight="1">
      <c r="A22" s="1" t="s">
        <v>17</v>
      </c>
      <c r="B22" s="10" t="s">
        <v>15</v>
      </c>
      <c r="C22" s="35">
        <f aca="true" t="shared" si="2" ref="C22:L22">C23+C24</f>
        <v>41463.840000000004</v>
      </c>
      <c r="D22" s="36">
        <f>D23+D24</f>
        <v>10581.07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17696.28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>C22+D22+E22+F22+G22-I22</f>
        <v>34348.630000000005</v>
      </c>
    </row>
    <row r="23" spans="1:13" ht="15" customHeight="1">
      <c r="A23" s="2" t="s">
        <v>19</v>
      </c>
      <c r="B23" s="6" t="s">
        <v>8</v>
      </c>
      <c r="C23" s="4">
        <v>998.94</v>
      </c>
      <c r="D23" s="39">
        <v>172.09</v>
      </c>
      <c r="E23" s="28">
        <v>6353.44</v>
      </c>
      <c r="F23" s="4"/>
      <c r="G23" s="4"/>
      <c r="H23" s="4"/>
      <c r="I23" s="33">
        <v>6510.83</v>
      </c>
      <c r="J23" s="4"/>
      <c r="K23" s="4"/>
      <c r="L23" s="4"/>
      <c r="M23" s="28">
        <f t="shared" si="0"/>
        <v>1013.6399999999994</v>
      </c>
    </row>
    <row r="24" spans="1:13" ht="15" customHeight="1">
      <c r="A24" s="2" t="s">
        <v>20</v>
      </c>
      <c r="B24" s="6" t="s">
        <v>10</v>
      </c>
      <c r="C24" s="28">
        <v>40464.9</v>
      </c>
      <c r="D24" s="4">
        <v>10408.98</v>
      </c>
      <c r="E24" s="28">
        <v>-6353.44</v>
      </c>
      <c r="F24" s="4"/>
      <c r="G24" s="4"/>
      <c r="H24" s="4"/>
      <c r="I24" s="34">
        <v>11185.45</v>
      </c>
      <c r="J24" s="4"/>
      <c r="K24" s="4"/>
      <c r="L24" s="4"/>
      <c r="M24" s="28">
        <f>C24+D24+E24-I24-G24</f>
        <v>33334.990000000005</v>
      </c>
    </row>
    <row r="25" spans="1:13" ht="15" customHeight="1">
      <c r="A25" s="1" t="s">
        <v>27</v>
      </c>
      <c r="B25" s="10" t="s">
        <v>63</v>
      </c>
      <c r="C25" s="28">
        <f>C13+C16+C19+C22</f>
        <v>2956797.1099999994</v>
      </c>
      <c r="D25" s="28">
        <f>D22+D19+D16+D13</f>
        <v>1312544.67</v>
      </c>
      <c r="E25" s="28">
        <f>E13+E16+E19+E22</f>
        <v>0</v>
      </c>
      <c r="F25" s="4">
        <f>F13+F19</f>
        <v>0</v>
      </c>
      <c r="G25" s="28"/>
      <c r="H25" s="4"/>
      <c r="I25" s="28">
        <f>I22+I19+I16+I13</f>
        <v>1307450.91</v>
      </c>
      <c r="J25" s="4"/>
      <c r="K25" s="4"/>
      <c r="L25" s="4"/>
      <c r="M25" s="28">
        <f>C25+D25+E25-G25-I25</f>
        <v>2961890.869999999</v>
      </c>
    </row>
    <row r="26" spans="1:13" s="25" customFormat="1" ht="15">
      <c r="A26" s="43" t="s">
        <v>76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4:8" ht="15">
      <c r="D27" s="40"/>
      <c r="E27" s="40"/>
      <c r="F27" s="40"/>
      <c r="G27" s="40"/>
      <c r="H27" s="40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E11" sqref="E11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2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">
      <c r="A6" s="42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1:13" ht="15">
      <c r="A8" s="42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13" ht="15">
      <c r="A10" s="41" t="s">
        <v>0</v>
      </c>
      <c r="B10" s="41" t="s">
        <v>1</v>
      </c>
      <c r="C10" s="41" t="s">
        <v>2</v>
      </c>
      <c r="D10" s="41" t="s">
        <v>3</v>
      </c>
      <c r="E10" s="41"/>
      <c r="F10" s="41"/>
      <c r="G10" s="41"/>
      <c r="H10" s="41"/>
      <c r="I10" s="41"/>
      <c r="J10" s="46"/>
      <c r="K10" s="46"/>
      <c r="L10" s="41"/>
      <c r="M10" s="41" t="s">
        <v>4</v>
      </c>
    </row>
    <row r="11" spans="1:13" ht="123" customHeight="1">
      <c r="A11" s="41"/>
      <c r="B11" s="41"/>
      <c r="C11" s="41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1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5">
        <f>C14+C15</f>
        <v>278985.17</v>
      </c>
      <c r="D13" s="35">
        <f>D14+D15</f>
        <v>415285.56</v>
      </c>
      <c r="E13" s="36">
        <f>E14+E15</f>
        <v>0</v>
      </c>
      <c r="F13" s="35">
        <f>F14+F15</f>
        <v>0</v>
      </c>
      <c r="G13" s="35">
        <f>G14+G15</f>
        <v>0</v>
      </c>
      <c r="H13" s="35"/>
      <c r="I13" s="35">
        <f>I14+I15</f>
        <v>416691.04000000004</v>
      </c>
      <c r="J13" s="35"/>
      <c r="K13" s="35"/>
      <c r="L13" s="35"/>
      <c r="M13" s="36">
        <f aca="true" t="shared" si="0" ref="M13:M23">C13+D13+E13-I13</f>
        <v>277579.68999999994</v>
      </c>
    </row>
    <row r="14" spans="1:13" ht="15" customHeight="1">
      <c r="A14" s="2" t="s">
        <v>7</v>
      </c>
      <c r="B14" s="6" t="s">
        <v>8</v>
      </c>
      <c r="C14" s="4">
        <v>278985.17</v>
      </c>
      <c r="D14" s="28">
        <v>1300</v>
      </c>
      <c r="E14" s="4"/>
      <c r="F14" s="4"/>
      <c r="G14" s="4"/>
      <c r="H14" s="4"/>
      <c r="I14" s="32">
        <v>2774.71</v>
      </c>
      <c r="J14" s="4"/>
      <c r="K14" s="4"/>
      <c r="L14" s="4"/>
      <c r="M14" s="28">
        <f t="shared" si="0"/>
        <v>277510.45999999996</v>
      </c>
    </row>
    <row r="15" spans="1:13" ht="15" customHeight="1">
      <c r="A15" s="2" t="s">
        <v>9</v>
      </c>
      <c r="B15" s="6" t="s">
        <v>10</v>
      </c>
      <c r="C15" s="4"/>
      <c r="D15" s="4">
        <v>413985.56</v>
      </c>
      <c r="E15" s="4"/>
      <c r="F15" s="4"/>
      <c r="G15" s="4"/>
      <c r="H15" s="4"/>
      <c r="I15" s="32">
        <v>413916.33</v>
      </c>
      <c r="J15" s="4"/>
      <c r="K15" s="4"/>
      <c r="L15" s="4"/>
      <c r="M15" s="28">
        <f t="shared" si="0"/>
        <v>69.22999999998137</v>
      </c>
    </row>
    <row r="16" spans="1:13" ht="89.25" customHeight="1">
      <c r="A16" s="1" t="s">
        <v>11</v>
      </c>
      <c r="B16" s="10" t="s">
        <v>66</v>
      </c>
      <c r="C16" s="38">
        <f aca="true" t="shared" si="1" ref="C16:L16">C17+C18</f>
        <v>2594322.09</v>
      </c>
      <c r="D16" s="35">
        <f>D17+D18</f>
        <v>113525.25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5">
        <f>I17+I18</f>
        <v>123515.23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>C16+D16+E16+F16+G16-I16</f>
        <v>2584332.11</v>
      </c>
    </row>
    <row r="17" spans="1:13" ht="15" customHeight="1">
      <c r="A17" s="2" t="s">
        <v>55</v>
      </c>
      <c r="B17" s="6" t="s">
        <v>8</v>
      </c>
      <c r="C17" s="30">
        <v>2594322.09</v>
      </c>
      <c r="D17" s="28"/>
      <c r="E17" s="4"/>
      <c r="F17" s="4"/>
      <c r="G17" s="4"/>
      <c r="H17" s="4"/>
      <c r="I17" s="30">
        <v>10280.64</v>
      </c>
      <c r="J17" s="4"/>
      <c r="K17" s="4"/>
      <c r="L17" s="4"/>
      <c r="M17" s="28">
        <f t="shared" si="0"/>
        <v>2584041.4499999997</v>
      </c>
    </row>
    <row r="18" spans="1:13" ht="15" customHeight="1">
      <c r="A18" s="2" t="s">
        <v>56</v>
      </c>
      <c r="B18" s="6" t="s">
        <v>10</v>
      </c>
      <c r="C18" s="4"/>
      <c r="D18" s="28">
        <v>113525.25</v>
      </c>
      <c r="E18" s="4"/>
      <c r="F18" s="4"/>
      <c r="G18" s="4"/>
      <c r="H18" s="4"/>
      <c r="I18" s="30">
        <v>113234.59</v>
      </c>
      <c r="J18" s="4"/>
      <c r="K18" s="4"/>
      <c r="L18" s="4"/>
      <c r="M18" s="28">
        <f t="shared" si="0"/>
        <v>290.6600000000035</v>
      </c>
    </row>
    <row r="19" spans="1:13" ht="114.75" customHeight="1">
      <c r="A19" s="1" t="s">
        <v>14</v>
      </c>
      <c r="B19" s="10" t="s">
        <v>67</v>
      </c>
      <c r="C19" s="36">
        <f>C20+C21</f>
        <v>42026.01</v>
      </c>
      <c r="D19" s="35">
        <f>D20+D21</f>
        <v>0</v>
      </c>
      <c r="E19" s="35">
        <f>E20+E21</f>
        <v>0</v>
      </c>
      <c r="F19" s="35">
        <f>F20+F21</f>
        <v>0</v>
      </c>
      <c r="G19" s="35">
        <f>G20+G21</f>
        <v>0</v>
      </c>
      <c r="H19" s="35"/>
      <c r="I19" s="37">
        <f>I20+I21</f>
        <v>2960.97</v>
      </c>
      <c r="J19" s="37">
        <f>J20+J21</f>
        <v>0</v>
      </c>
      <c r="K19" s="37">
        <f>K20+K21</f>
        <v>0</v>
      </c>
      <c r="L19" s="37">
        <f>L20+L21</f>
        <v>0</v>
      </c>
      <c r="M19" s="36">
        <f>C19+D19+E19+F19-I19</f>
        <v>39065.04</v>
      </c>
    </row>
    <row r="20" spans="1:13" ht="15" customHeight="1">
      <c r="A20" s="2" t="s">
        <v>16</v>
      </c>
      <c r="B20" s="6" t="s">
        <v>8</v>
      </c>
      <c r="C20" s="28">
        <v>42026.01</v>
      </c>
      <c r="D20" s="4"/>
      <c r="E20" s="4"/>
      <c r="F20" s="4"/>
      <c r="G20" s="4"/>
      <c r="H20" s="4"/>
      <c r="I20" s="32">
        <v>2960.97</v>
      </c>
      <c r="J20" s="4"/>
      <c r="K20" s="4"/>
      <c r="L20" s="4"/>
      <c r="M20" s="28">
        <f t="shared" si="0"/>
        <v>39065.04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32"/>
      <c r="J21" s="4"/>
      <c r="K21" s="4"/>
      <c r="L21" s="4"/>
      <c r="M21" s="28">
        <f t="shared" si="0"/>
        <v>0</v>
      </c>
    </row>
    <row r="22" spans="1:13" ht="15" customHeight="1">
      <c r="A22" s="1" t="s">
        <v>17</v>
      </c>
      <c r="B22" s="10" t="s">
        <v>15</v>
      </c>
      <c r="C22" s="35">
        <f aca="true" t="shared" si="2" ref="C22:L22">C23+C24</f>
        <v>41463.840000000004</v>
      </c>
      <c r="D22" s="36">
        <f>D23+D24</f>
        <v>5654.070000000001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12089.140000000001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>C22+D22+E22+F22+G22-I22</f>
        <v>35028.770000000004</v>
      </c>
    </row>
    <row r="23" spans="1:13" ht="15" customHeight="1">
      <c r="A23" s="2" t="s">
        <v>19</v>
      </c>
      <c r="B23" s="6" t="s">
        <v>8</v>
      </c>
      <c r="C23" s="4">
        <v>998.94</v>
      </c>
      <c r="D23" s="39">
        <v>157.39</v>
      </c>
      <c r="E23" s="28">
        <v>3246.3</v>
      </c>
      <c r="F23" s="4"/>
      <c r="G23" s="4"/>
      <c r="H23" s="4"/>
      <c r="I23" s="33">
        <v>3403.69</v>
      </c>
      <c r="J23" s="4"/>
      <c r="K23" s="4"/>
      <c r="L23" s="4"/>
      <c r="M23" s="28">
        <f t="shared" si="0"/>
        <v>998.94</v>
      </c>
    </row>
    <row r="24" spans="1:13" ht="15" customHeight="1">
      <c r="A24" s="2" t="s">
        <v>20</v>
      </c>
      <c r="B24" s="6" t="s">
        <v>10</v>
      </c>
      <c r="C24" s="28">
        <v>40464.9</v>
      </c>
      <c r="D24" s="4">
        <v>5496.68</v>
      </c>
      <c r="E24" s="28">
        <v>-3246.3</v>
      </c>
      <c r="F24" s="4"/>
      <c r="G24" s="4"/>
      <c r="H24" s="4"/>
      <c r="I24" s="34">
        <v>8685.45</v>
      </c>
      <c r="J24" s="4"/>
      <c r="K24" s="4"/>
      <c r="L24" s="4"/>
      <c r="M24" s="28">
        <f>C24+D24+E24-I24-G24</f>
        <v>34029.83</v>
      </c>
    </row>
    <row r="25" spans="1:13" ht="15" customHeight="1">
      <c r="A25" s="1" t="s">
        <v>27</v>
      </c>
      <c r="B25" s="10" t="s">
        <v>63</v>
      </c>
      <c r="C25" s="28">
        <f>C13+C16+C19+C22</f>
        <v>2956797.1099999994</v>
      </c>
      <c r="D25" s="28">
        <f>D22+D19+D16+D13</f>
        <v>534464.88</v>
      </c>
      <c r="E25" s="28">
        <f>E13+E16+E19+E22</f>
        <v>0</v>
      </c>
      <c r="F25" s="4">
        <f>F13+F19</f>
        <v>0</v>
      </c>
      <c r="G25" s="28"/>
      <c r="H25" s="4"/>
      <c r="I25" s="28">
        <f>I22+I19+I16+I13</f>
        <v>555256.38</v>
      </c>
      <c r="J25" s="4"/>
      <c r="K25" s="4"/>
      <c r="L25" s="4"/>
      <c r="M25" s="28">
        <f>C25+D25+E25-G25-I25</f>
        <v>2936005.6099999994</v>
      </c>
    </row>
    <row r="26" spans="1:13" s="25" customFormat="1" ht="15">
      <c r="A26" s="43" t="s">
        <v>76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4:8" ht="15">
      <c r="D27" s="40"/>
      <c r="E27" s="40"/>
      <c r="F27" s="40"/>
      <c r="G27" s="40"/>
      <c r="H27" s="40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Darbo</cp:lastModifiedBy>
  <cp:lastPrinted>2014-05-02T10:10:01Z</cp:lastPrinted>
  <dcterms:created xsi:type="dcterms:W3CDTF">1996-10-14T23:33:28Z</dcterms:created>
  <dcterms:modified xsi:type="dcterms:W3CDTF">2014-07-29T09:57:59Z</dcterms:modified>
  <cp:category/>
  <cp:version/>
  <cp:contentType/>
  <cp:contentStatus/>
</cp:coreProperties>
</file>