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tabRatio="804" activeTab="2"/>
  </bookViews>
  <sheets>
    <sheet name="2_VSAFAS.2 pr.2018.06.30" sheetId="1" r:id="rId1"/>
    <sheet name="3_VSAF.2018.06.30" sheetId="2" r:id="rId2"/>
    <sheet name="20_VSAFAS_4p 2018.06.30" sheetId="3" r:id="rId3"/>
  </sheets>
  <externalReferences>
    <externalReference r:id="rId6"/>
    <externalReference r:id="rId7"/>
  </externalReferences>
  <definedNames>
    <definedName name="a" localSheetId="0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0">#REF!</definedName>
    <definedName name="adresas" localSheetId="2">#REF!</definedName>
    <definedName name="adresas" localSheetId="1">#REF!</definedName>
    <definedName name="adresas">#REF!</definedName>
    <definedName name="as" localSheetId="0">#REF!</definedName>
    <definedName name="as" localSheetId="2">#REF!</definedName>
    <definedName name="as" localSheetId="1">#REF!</definedName>
    <definedName name="as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BEx3O85IKWARA6NCJOLRBRJFMEWW" localSheetId="0" hidden="1">'[1]Table'!#REF!</definedName>
    <definedName name="BEx3O85IKWARA6NCJOLRBRJFMEWW" localSheetId="2" hidden="1">'[1]Table'!#REF!</definedName>
    <definedName name="BEx3O85IKWARA6NCJOLRBRJFMEWW" localSheetId="1" hidden="1">'[1]Table'!#REF!</definedName>
    <definedName name="BEx3O85IKWARA6NCJOLRBRJFMEWW" hidden="1">'[1]Table'!#REF!</definedName>
    <definedName name="BEx5MLQZM68YQSKARVWTTPINFQ2C" localSheetId="0" hidden="1">'[1]Table'!#REF!</definedName>
    <definedName name="BEx5MLQZM68YQSKARVWTTPINFQ2C" localSheetId="2" hidden="1">'[1]Table'!#REF!</definedName>
    <definedName name="BEx5MLQZM68YQSKARVWTTPINFQ2C" localSheetId="1" hidden="1">'[1]Table'!#REF!</definedName>
    <definedName name="BEx5MLQZM68YQSKARVWTTPINFQ2C" hidden="1">'[1]Table'!#REF!</definedName>
    <definedName name="BExERWCEBKQRYWRQLYJ4UCMMKTHG" localSheetId="0" hidden="1">'[1]Table'!#REF!</definedName>
    <definedName name="BExERWCEBKQRYWRQLYJ4UCMMKTHG" localSheetId="2" hidden="1">'[1]Table'!#REF!</definedName>
    <definedName name="BExERWCEBKQRYWRQLYJ4UCMMKTHG" localSheetId="1" hidden="1">'[1]Table'!#REF!</definedName>
    <definedName name="BExERWCEBKQRYWRQLYJ4UCMMKTHG" hidden="1">'[1]Table'!#REF!</definedName>
    <definedName name="BExMBYPQDG9AYDQ5E8IECVFREPO6" localSheetId="0" hidden="1">'[1]Table'!#REF!</definedName>
    <definedName name="BExMBYPQDG9AYDQ5E8IECVFREPO6" localSheetId="2" hidden="1">'[1]Table'!#REF!</definedName>
    <definedName name="BExMBYPQDG9AYDQ5E8IECVFREPO6" localSheetId="1" hidden="1">'[1]Table'!#REF!</definedName>
    <definedName name="BExMBYPQDG9AYDQ5E8IECVFREPO6" hidden="1">'[1]Table'!#REF!</definedName>
    <definedName name="BExQ9ZLYHWABXAA9NJDW8ZS0UQ9P" localSheetId="0" hidden="1">'[1]Table'!#REF!</definedName>
    <definedName name="BExQ9ZLYHWABXAA9NJDW8ZS0UQ9P" localSheetId="2" hidden="1">'[1]Table'!#REF!</definedName>
    <definedName name="BExQ9ZLYHWABXAA9NJDW8ZS0UQ9P" localSheetId="1" hidden="1">'[1]Table'!#REF!</definedName>
    <definedName name="BExQ9ZLYHWABXAA9NJDW8ZS0UQ9P" hidden="1">'[1]Table'!#REF!</definedName>
    <definedName name="BExTUY9WNSJ91GV8CP0SKJTEIV82" localSheetId="0" hidden="1">'[1]Table'!#REF!</definedName>
    <definedName name="BExTUY9WNSJ91GV8CP0SKJTEIV82" localSheetId="2" hidden="1">'[1]Table'!#REF!</definedName>
    <definedName name="BExTUY9WNSJ91GV8CP0SKJTEIV82" localSheetId="1" hidden="1">'[1]Table'!#REF!</definedName>
    <definedName name="BExTUY9WNSJ91GV8CP0SKJTEIV82" hidden="1">'[1]Table'!#REF!</definedName>
    <definedName name="Button_1">"X4AL_III_ketv__AL__2__List"</definedName>
    <definedName name="d_1" localSheetId="0">#REF!</definedName>
    <definedName name="d_1" localSheetId="2">#REF!</definedName>
    <definedName name="d_1" localSheetId="1">#REF!</definedName>
    <definedName name="d_1">#REF!</definedName>
    <definedName name="d_10" localSheetId="0">#REF!</definedName>
    <definedName name="d_10" localSheetId="2">#REF!</definedName>
    <definedName name="d_10" localSheetId="1">#REF!</definedName>
    <definedName name="d_10">#REF!</definedName>
    <definedName name="d_11" localSheetId="0">#REF!</definedName>
    <definedName name="d_11" localSheetId="2">#REF!</definedName>
    <definedName name="d_11" localSheetId="1">#REF!</definedName>
    <definedName name="d_11">#REF!</definedName>
    <definedName name="d_12" localSheetId="0">#REF!</definedName>
    <definedName name="d_12" localSheetId="2">#REF!</definedName>
    <definedName name="d_12" localSheetId="1">#REF!</definedName>
    <definedName name="d_12">#REF!</definedName>
    <definedName name="d_13" localSheetId="0">#REF!</definedName>
    <definedName name="d_13" localSheetId="2">#REF!</definedName>
    <definedName name="d_13" localSheetId="1">#REF!</definedName>
    <definedName name="d_13">#REF!</definedName>
    <definedName name="d_14" localSheetId="0">#REF!</definedName>
    <definedName name="d_14" localSheetId="2">#REF!</definedName>
    <definedName name="d_14" localSheetId="1">#REF!</definedName>
    <definedName name="d_14">#REF!</definedName>
    <definedName name="d_15" localSheetId="0">#REF!</definedName>
    <definedName name="d_15" localSheetId="2">#REF!</definedName>
    <definedName name="d_15" localSheetId="1">#REF!</definedName>
    <definedName name="d_15">#REF!</definedName>
    <definedName name="d_16" localSheetId="0">#REF!</definedName>
    <definedName name="d_16" localSheetId="2">#REF!</definedName>
    <definedName name="d_16" localSheetId="1">#REF!</definedName>
    <definedName name="d_16">#REF!</definedName>
    <definedName name="d_17" localSheetId="0">#REF!</definedName>
    <definedName name="d_17" localSheetId="2">#REF!</definedName>
    <definedName name="d_17" localSheetId="1">#REF!</definedName>
    <definedName name="d_17">#REF!</definedName>
    <definedName name="d_18" localSheetId="0">#REF!</definedName>
    <definedName name="d_18" localSheetId="2">#REF!</definedName>
    <definedName name="d_18" localSheetId="1">#REF!</definedName>
    <definedName name="d_18">#REF!</definedName>
    <definedName name="d_19" localSheetId="0">#REF!</definedName>
    <definedName name="d_19" localSheetId="2">#REF!</definedName>
    <definedName name="d_19" localSheetId="1">#REF!</definedName>
    <definedName name="d_19">#REF!</definedName>
    <definedName name="D_19a" localSheetId="0">#REF!</definedName>
    <definedName name="D_19a" localSheetId="2">#REF!</definedName>
    <definedName name="D_19a" localSheetId="1">#REF!</definedName>
    <definedName name="D_19a">#REF!</definedName>
    <definedName name="d_2" localSheetId="0">#REF!</definedName>
    <definedName name="d_2" localSheetId="2">#REF!</definedName>
    <definedName name="d_2" localSheetId="1">#REF!</definedName>
    <definedName name="d_2">#REF!</definedName>
    <definedName name="d_20" localSheetId="0">#REF!</definedName>
    <definedName name="d_20" localSheetId="2">#REF!</definedName>
    <definedName name="d_20" localSheetId="1">#REF!</definedName>
    <definedName name="d_20">#REF!</definedName>
    <definedName name="d_21" localSheetId="0">#REF!</definedName>
    <definedName name="d_21" localSheetId="2">#REF!</definedName>
    <definedName name="d_21" localSheetId="1">#REF!</definedName>
    <definedName name="d_21">#REF!</definedName>
    <definedName name="d_22" localSheetId="0">#REF!</definedName>
    <definedName name="d_22" localSheetId="2">#REF!</definedName>
    <definedName name="d_22" localSheetId="1">#REF!</definedName>
    <definedName name="d_22">#REF!</definedName>
    <definedName name="d_23" localSheetId="0">#REF!</definedName>
    <definedName name="d_23" localSheetId="2">#REF!</definedName>
    <definedName name="d_23" localSheetId="1">#REF!</definedName>
    <definedName name="d_23">#REF!</definedName>
    <definedName name="d_24" localSheetId="0">#REF!</definedName>
    <definedName name="d_24" localSheetId="2">#REF!</definedName>
    <definedName name="d_24" localSheetId="1">#REF!</definedName>
    <definedName name="d_24">#REF!</definedName>
    <definedName name="d_25" localSheetId="0">#REF!</definedName>
    <definedName name="d_25" localSheetId="2">#REF!</definedName>
    <definedName name="d_25" localSheetId="1">#REF!</definedName>
    <definedName name="d_25">#REF!</definedName>
    <definedName name="d_26" localSheetId="0">#REF!</definedName>
    <definedName name="d_26" localSheetId="2">#REF!</definedName>
    <definedName name="d_26" localSheetId="1">#REF!</definedName>
    <definedName name="d_26">#REF!</definedName>
    <definedName name="d_27" localSheetId="0">#REF!</definedName>
    <definedName name="d_27" localSheetId="2">#REF!</definedName>
    <definedName name="d_27" localSheetId="1">#REF!</definedName>
    <definedName name="d_27">#REF!</definedName>
    <definedName name="d_28" localSheetId="0">#REF!</definedName>
    <definedName name="d_28" localSheetId="2">#REF!</definedName>
    <definedName name="d_28" localSheetId="1">#REF!</definedName>
    <definedName name="d_28">#REF!</definedName>
    <definedName name="d_29" localSheetId="0">#REF!</definedName>
    <definedName name="d_29" localSheetId="2">#REF!</definedName>
    <definedName name="d_29" localSheetId="1">#REF!</definedName>
    <definedName name="d_29">#REF!</definedName>
    <definedName name="D_2a" localSheetId="0">#REF!</definedName>
    <definedName name="D_2a" localSheetId="2">#REF!</definedName>
    <definedName name="D_2a" localSheetId="1">#REF!</definedName>
    <definedName name="D_2a">#REF!</definedName>
    <definedName name="d_3" localSheetId="0">#REF!</definedName>
    <definedName name="d_3" localSheetId="2">#REF!</definedName>
    <definedName name="d_3" localSheetId="1">#REF!</definedName>
    <definedName name="d_3">#REF!</definedName>
    <definedName name="d_30" localSheetId="0">#REF!</definedName>
    <definedName name="d_30" localSheetId="2">#REF!</definedName>
    <definedName name="d_30" localSheetId="1">#REF!</definedName>
    <definedName name="d_30">#REF!</definedName>
    <definedName name="d_31" localSheetId="0">#REF!</definedName>
    <definedName name="d_31" localSheetId="2">#REF!</definedName>
    <definedName name="d_31" localSheetId="1">#REF!</definedName>
    <definedName name="d_31">#REF!</definedName>
    <definedName name="d_4" localSheetId="0">#REF!</definedName>
    <definedName name="d_4" localSheetId="2">#REF!</definedName>
    <definedName name="d_4" localSheetId="1">#REF!</definedName>
    <definedName name="d_4">#REF!</definedName>
    <definedName name="d_5" localSheetId="0">#REF!</definedName>
    <definedName name="d_5" localSheetId="2">#REF!</definedName>
    <definedName name="d_5" localSheetId="1">#REF!</definedName>
    <definedName name="d_5">#REF!</definedName>
    <definedName name="d_6" localSheetId="0">#REF!</definedName>
    <definedName name="d_6" localSheetId="2">#REF!</definedName>
    <definedName name="d_6" localSheetId="1">#REF!</definedName>
    <definedName name="d_6">#REF!</definedName>
    <definedName name="d_7" localSheetId="0">#REF!</definedName>
    <definedName name="d_7" localSheetId="2">#REF!</definedName>
    <definedName name="d_7" localSheetId="1">#REF!</definedName>
    <definedName name="d_7">#REF!</definedName>
    <definedName name="d_8" localSheetId="0">#REF!</definedName>
    <definedName name="d_8" localSheetId="2">#REF!</definedName>
    <definedName name="d_8" localSheetId="1">#REF!</definedName>
    <definedName name="d_8">#REF!</definedName>
    <definedName name="d_9" localSheetId="0">#REF!</definedName>
    <definedName name="d_9" localSheetId="2">#REF!</definedName>
    <definedName name="d_9" localSheetId="1">#REF!</definedName>
    <definedName name="d_9">#REF!</definedName>
    <definedName name="D_ą0" localSheetId="0">#REF!</definedName>
    <definedName name="D_ą0" localSheetId="2">#REF!</definedName>
    <definedName name="D_ą0" localSheetId="1">#REF!</definedName>
    <definedName name="D_ą0">#REF!</definedName>
    <definedName name="FAgrupe" localSheetId="0">#REF!</definedName>
    <definedName name="FAgrupe" localSheetId="2">#REF!</definedName>
    <definedName name="FAgrupe" localSheetId="1">#REF!</definedName>
    <definedName name="FAgrupe">#REF!</definedName>
    <definedName name="howToChange" localSheetId="0">#REF!</definedName>
    <definedName name="howToChange" localSheetId="2">#REF!</definedName>
    <definedName name="howToChange" localSheetId="1">#REF!</definedName>
    <definedName name="howToChange">#REF!</definedName>
    <definedName name="howToCheck" localSheetId="0">#REF!</definedName>
    <definedName name="howToCheck" localSheetId="2">#REF!</definedName>
    <definedName name="howToCheck" localSheetId="1">#REF!</definedName>
    <definedName name="howToCheck">#REF!</definedName>
    <definedName name="indres" localSheetId="0" hidden="1">'[1]Table'!#REF!</definedName>
    <definedName name="indres" localSheetId="2" hidden="1">'[1]Table'!#REF!</definedName>
    <definedName name="indres" localSheetId="1" hidden="1">'[1]Table'!#REF!</definedName>
    <definedName name="indres" hidden="1">'[1]Table'!#REF!</definedName>
    <definedName name="k" localSheetId="0">#REF!</definedName>
    <definedName name="k" localSheetId="2">#REF!</definedName>
    <definedName name="k" localSheetId="1">#REF!</definedName>
    <definedName name="k">#REF!</definedName>
    <definedName name="kodas" localSheetId="0">#REF!</definedName>
    <definedName name="kodas" localSheetId="2">#REF!</definedName>
    <definedName name="kodas" localSheetId="1">#REF!</definedName>
    <definedName name="kodas">#REF!</definedName>
    <definedName name="laikas" localSheetId="0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0">#REF!</definedName>
    <definedName name="pavadinimas" localSheetId="2">#REF!</definedName>
    <definedName name="pavadinimas" localSheetId="1">#REF!</definedName>
    <definedName name="pavadinimas">#REF!</definedName>
    <definedName name="pobudis" localSheetId="0">#REF!</definedName>
    <definedName name="pobudis" localSheetId="2">#REF!</definedName>
    <definedName name="pobudis" localSheetId="1">#REF!</definedName>
    <definedName name="pobudis">#REF!</definedName>
    <definedName name="_xlnm.Print_Area" localSheetId="0">'2_VSAFAS.2 pr.2018.06.30'!$A$1:$G$102</definedName>
    <definedName name="_xlnm.Print_Area" localSheetId="2">'20_VSAFAS_4p 2018.06.30'!$A$1:$M$28</definedName>
    <definedName name="_xlnm.Print_Area" localSheetId="1">'3_VSAF.2018.06.30'!$A$1:$I$66</definedName>
    <definedName name="_xlnm.Print_Titles" localSheetId="0">'2_VSAFAS.2 pr.2018.06.30'!$19:$19</definedName>
    <definedName name="_xlnm.Print_Titles" localSheetId="2">'20_VSAFAS_4p 2018.06.30'!$10:$12</definedName>
    <definedName name="_xlnm.Print_Titles" localSheetId="1">'3_VSAF.2018.06.30'!$20:$20</definedName>
    <definedName name="sada" localSheetId="0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0" hidden="1">'[1]Table'!#REF!</definedName>
    <definedName name="sd" localSheetId="2" hidden="1">'[1]Table'!#REF!</definedName>
    <definedName name="sd" localSheetId="1" hidden="1">'[1]Table'!#REF!</definedName>
    <definedName name="sd" hidden="1">'[1]Table'!#REF!</definedName>
    <definedName name="Sritis" localSheetId="0">#REF!</definedName>
    <definedName name="Sritis" localSheetId="2">#REF!</definedName>
    <definedName name="Sritis" localSheetId="1">#REF!</definedName>
    <definedName name="Sritis">#REF!</definedName>
    <definedName name="Statusas">'[2]Sheet1'!$A$2:$A$6</definedName>
    <definedName name="t">'[1]Vlist'!$A$2:$A$12</definedName>
    <definedName name="Taip_Ne" localSheetId="0">#REF!</definedName>
    <definedName name="Taip_Ne" localSheetId="2">#REF!</definedName>
    <definedName name="Taip_Ne" localSheetId="1">#REF!</definedName>
    <definedName name="Taip_Ne">#REF!</definedName>
    <definedName name="VAgrupe" localSheetId="0">#REF!</definedName>
    <definedName name="VAgrupe" localSheetId="2">#REF!</definedName>
    <definedName name="VAgrupe" localSheetId="1">#REF!</definedName>
    <definedName name="VAgrupe">#REF!</definedName>
    <definedName name="vieta" localSheetId="0">#REF!</definedName>
    <definedName name="vieta" localSheetId="2">#REF!</definedName>
    <definedName name="vieta" localSheetId="1">#REF!</definedName>
    <definedName name="vieta">#REF!</definedName>
    <definedName name="x" localSheetId="0" hidden="1">'[1]Table'!#REF!</definedName>
    <definedName name="x" localSheetId="2" hidden="1">'[1]Table'!#REF!</definedName>
    <definedName name="x" localSheetId="1" hidden="1">'[1]Table'!#REF!</definedName>
    <definedName name="x" hidden="1">'[1]Table'!#REF!</definedName>
    <definedName name="X4AL_III_ketv__AL__2__List" localSheetId="0">#REF!</definedName>
    <definedName name="X4AL_III_ketv__AL__2__List" localSheetId="2">#REF!</definedName>
    <definedName name="X4AL_III_ketv__AL__2__List" localSheetId="1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<sst xmlns="http://schemas.openxmlformats.org/spreadsheetml/2006/main" count="373" uniqueCount="277">
  <si>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</si>
  <si>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</si>
  <si>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</si>
  <si>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</si>
  <si>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</si>
  <si>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</si>
  <si>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</si>
  <si>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</si>
  <si>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</si>
  <si>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</si>
  <si>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</si>
  <si>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</si>
  <si>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</si>
  <si>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</si>
  <si>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</si>
  <si>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</si>
  <si>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</si>
  <si>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</si>
  <si>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</si>
  <si>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</si>
  <si>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</si>
  <si>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</si>
  <si>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</si>
  <si>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</si>
  <si>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</si>
  <si>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</si>
  <si>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</si>
  <si>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</si>
  <si>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</si>
  <si>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</si>
  <si>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</si>
  <si>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</si>
  <si>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</si>
  <si>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</si>
  <si>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</si>
  <si>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</si>
  <si>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</si>
  <si>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</si>
  <si>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</si>
  <si>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</si>
  <si>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</si>
  <si>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</si>
  <si>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</si>
  <si>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</si>
  <si>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</si>
  <si>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</si>
  <si>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</si>
  <si>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</si>
  <si>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</si>
  <si>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</si>
  <si>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</si>
  <si>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</si>
  <si>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</si>
  <si>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</si>
  <si>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</si>
  <si>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</si>
  <si>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</si>
  <si>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</si>
  <si>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</si>
  <si>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</si>
  <si>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</si>
  <si>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</si>
  <si>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</si>
  <si>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</si>
  <si>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</si>
  <si>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</si>
  <si>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</si>
  <si>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</si>
  <si>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</si>
  <si>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</si>
  <si>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</si>
  <si>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</si>
  <si>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</si>
  <si>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</si>
  <si>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</si>
  <si>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</si>
  <si>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</si>
  <si>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</si>
  <si>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</si>
  <si>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</si>
  <si>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</si>
  <si>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</si>
  <si>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</si>
  <si>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</si>
  <si>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</si>
  <si>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</si>
  <si>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</si>
  <si>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</si>
  <si>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</si>
  <si>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_____________________________________________________________                _____________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</si>
  <si>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</si>
  <si>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</si>
  <si>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</si>
  <si>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</si>
  <si>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</si>
  <si>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</si>
  <si>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</si>
  <si>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</si>
  <si>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</si>
  <si>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</si>
  <si>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</si>
  <si>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</si>
  <si>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</si>
  <si>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</si>
  <si>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</si>
  <si>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</si>
  <si>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</si>
  <si>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</si>
  <si>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</si>
  <si>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</si>
  <si>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</si>
  <si>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</si>
  <si>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</si>
  <si>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</si>
  <si>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</si>
  <si>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</si>
  <si>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</si>
  <si>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</si>
  <si>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</si>
  <si>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</si>
  <si>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</si>
  <si>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</si>
  <si>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</si>
  <si>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</si>
  <si>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</si>
  <si>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</si>
  <si>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</si>
  <si>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</si>
  <si>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</si>
  <si>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</si>
  <si>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</si>
  <si>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</si>
  <si>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</si>
  <si>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</si>
  <si>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</si>
  <si>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</si>
  <si>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</si>
  <si>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</si>
  <si>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</si>
  <si>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</si>
  <si>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</si>
  <si>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</si>
  <si>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</si>
  <si>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</si>
  <si>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</si>
  <si>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</si>
  <si>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</si>
  <si>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</si>
  <si>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</si>
  <si>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</si>
  <si>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</si>
  <si>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</si>
  <si>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</si>
  <si>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</si>
  <si>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</si>
  <si>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</si>
  <si>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</si>
  <si>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</si>
  <si>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</si>
  <si>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</si>
  <si>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</si>
  <si>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</si>
  <si>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</si>
  <si>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</si>
  <si>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</si>
  <si>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</si>
  <si>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</si>
  <si>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</si>
  <si>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</si>
  <si>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</si>
  <si>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</si>
  <si>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</si>
  <si>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</si>
  <si>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</si>
  <si>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</si>
  <si>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</si>
  <si>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</si>
  <si>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</si>
  <si>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</si>
  <si>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</si>
  <si>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</si>
  <si>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</si>
  <si>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</si>
  <si>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</si>
  <si>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</si>
  <si>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</si>
  <si>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</si>
  <si>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</si>
  <si>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</si>
  <si>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</si>
  <si>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</si>
  <si>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</si>
  <si>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</si>
  <si>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</si>
  <si>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</si>
  <si>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</si>
  <si>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</si>
  <si>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</si>
  <si>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</si>
  <si>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</si>
  <si>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</si>
  <si>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</si>
  <si>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</si>
  <si>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</si>
  <si>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</si>
  <si>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</si>
  <si>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</si>
  <si>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</si>
  <si>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</si>
  <si>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</si>
  <si>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</si>
  <si>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</si>
  <si>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</si>
  <si>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</si>
  <si>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</si>
  <si>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</si>
  <si>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</si>
  <si>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</si>
  <si>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</si>
  <si>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</si>
  <si>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</si>
  <si>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</si>
  <si>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</si>
  <si>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</si>
  <si>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</si>
  <si>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</si>
  <si>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</si>
  <si>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</si>
  <si>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</si>
  <si>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</si>
  <si>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</si>
  <si>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</si>
  <si>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</si>
  <si>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</si>
  <si>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</si>
  <si>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</si>
  <si>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</si>
  <si>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</si>
  <si>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</si>
  <si>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</si>
  <si>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</si>
  <si>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</si>
  <si>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</si>
  <si>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</si>
  <si>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</si>
  <si>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</si>
  <si>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</si>
  <si>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</si>
  <si>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</si>
  <si>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</si>
  <si>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</si>
  <si>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</si>
  <si>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</si>
  <si>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</si>
  <si>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</si>
  <si>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</si>
  <si>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</si>
  <si>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</si>
  <si>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</si>
  <si>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</si>
  <si>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</si>
  <si>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Direktorius</t>
  </si>
  <si>
    <t>Kęstutis Šaltis</t>
  </si>
  <si>
    <t>Valerija Morkūnienė</t>
  </si>
  <si>
    <t>Šiaulių Sandoros progimnazija</t>
  </si>
  <si>
    <t>195220727 ,K.Korsako g.8, LT- 78359  Šiaulių m.sav.</t>
  </si>
  <si>
    <t>P3</t>
  </si>
  <si>
    <t>P5</t>
  </si>
  <si>
    <t>P2</t>
  </si>
  <si>
    <t>P4</t>
  </si>
  <si>
    <t>P6</t>
  </si>
  <si>
    <t>P7</t>
  </si>
  <si>
    <t>195220727, K.Korsako g. Nr. 8</t>
  </si>
  <si>
    <t xml:space="preserve">P1  </t>
  </si>
  <si>
    <t>2018.08.17                     Nr._____</t>
  </si>
  <si>
    <t>PAGAL 2018 M. birželio 30 D. DUOMENIS</t>
  </si>
  <si>
    <t>2018-06-30   Nr. _____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</si>
</sst>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8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4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4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4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4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4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4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76" fillId="60" borderId="0" applyNumberFormat="0" applyBorder="0" applyAlignment="0" applyProtection="0"/>
    <xf numFmtId="0" fontId="26" fillId="61" borderId="1" applyNumberFormat="0" applyAlignment="0" applyProtection="0"/>
    <xf numFmtId="0" fontId="46" fillId="62" borderId="2" applyNumberFormat="0" applyAlignment="0" applyProtection="0"/>
    <xf numFmtId="0" fontId="46" fillId="62" borderId="2" applyNumberFormat="0" applyAlignment="0" applyProtection="0"/>
    <xf numFmtId="0" fontId="46" fillId="62" borderId="2" applyNumberFormat="0" applyAlignment="0" applyProtection="0"/>
    <xf numFmtId="0" fontId="46" fillId="62" borderId="2" applyNumberFormat="0" applyAlignment="0" applyProtection="0"/>
    <xf numFmtId="0" fontId="46" fillId="62" borderId="2" applyNumberFormat="0" applyAlignment="0" applyProtection="0"/>
    <xf numFmtId="0" fontId="46" fillId="62" borderId="2" applyNumberFormat="0" applyAlignment="0" applyProtection="0"/>
    <xf numFmtId="0" fontId="46" fillId="62" borderId="2" applyNumberFormat="0" applyAlignment="0" applyProtection="0"/>
    <xf numFmtId="0" fontId="46" fillId="62" borderId="2" applyNumberFormat="0" applyAlignment="0" applyProtection="0"/>
    <xf numFmtId="0" fontId="45" fillId="36" borderId="1" applyNumberFormat="0" applyAlignment="0" applyProtection="0"/>
    <xf numFmtId="0" fontId="27" fillId="63" borderId="3" applyNumberFormat="0" applyAlignment="0" applyProtection="0"/>
    <xf numFmtId="0" fontId="47" fillId="51" borderId="3" applyNumberFormat="0" applyAlignment="0" applyProtection="0"/>
    <xf numFmtId="0" fontId="47" fillId="51" borderId="3" applyNumberFormat="0" applyAlignment="0" applyProtection="0"/>
    <xf numFmtId="0" fontId="47" fillId="51" borderId="3" applyNumberFormat="0" applyAlignment="0" applyProtection="0"/>
    <xf numFmtId="0" fontId="47" fillId="51" borderId="3" applyNumberFormat="0" applyAlignment="0" applyProtection="0"/>
    <xf numFmtId="0" fontId="47" fillId="51" borderId="3" applyNumberFormat="0" applyAlignment="0" applyProtection="0"/>
    <xf numFmtId="0" fontId="47" fillId="51" borderId="3" applyNumberFormat="0" applyAlignment="0" applyProtection="0"/>
    <xf numFmtId="0" fontId="47" fillId="51" borderId="3" applyNumberFormat="0" applyAlignment="0" applyProtection="0"/>
    <xf numFmtId="0" fontId="47" fillId="51" borderId="3" applyNumberFormat="0" applyAlignment="0" applyProtection="0"/>
    <xf numFmtId="0" fontId="47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30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31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32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7" borderId="1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56" fillId="36" borderId="2" applyNumberFormat="0" applyAlignment="0" applyProtection="0"/>
    <xf numFmtId="0" fontId="55" fillId="64" borderId="1" applyNumberFormat="0" applyAlignment="0" applyProtection="0"/>
    <xf numFmtId="0" fontId="74" fillId="0" borderId="0">
      <alignment/>
      <protection/>
    </xf>
    <xf numFmtId="0" fontId="77" fillId="65" borderId="10" applyNumberFormat="0" applyAlignment="0" applyProtection="0"/>
    <xf numFmtId="0" fontId="34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7" fillId="0" borderId="11" applyNumberFormat="0" applyFill="0" applyAlignment="0" applyProtection="0"/>
    <xf numFmtId="0" fontId="35" fillId="6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8" fillId="67" borderId="0" applyNumberFormat="0" applyBorder="0" applyAlignment="0" applyProtection="0"/>
    <xf numFmtId="0" fontId="78" fillId="68" borderId="0" applyNumberFormat="0" applyBorder="0" applyAlignment="0" applyProtection="0"/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59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59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59" fillId="46" borderId="0" applyNumberFormat="0" applyBorder="0" applyProtection="0">
      <alignment/>
    </xf>
    <xf numFmtId="0" fontId="0" fillId="0" borderId="0">
      <alignment/>
      <protection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61" fillId="69" borderId="0">
      <alignment/>
      <protection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59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0" borderId="13" applyNumberFormat="0" applyFont="0" applyAlignment="0" applyProtection="0"/>
    <xf numFmtId="0" fontId="41" fillId="57" borderId="13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2" applyNumberFormat="0" applyFont="0" applyAlignment="0" applyProtection="0"/>
    <xf numFmtId="0" fontId="41" fillId="57" borderId="13" applyNumberFormat="0" applyFont="0" applyAlignment="0" applyProtection="0"/>
    <xf numFmtId="0" fontId="36" fillId="61" borderId="14" applyNumberFormat="0" applyAlignment="0" applyProtection="0"/>
    <xf numFmtId="0" fontId="62" fillId="62" borderId="14" applyNumberFormat="0" applyAlignment="0" applyProtection="0"/>
    <xf numFmtId="0" fontId="62" fillId="62" borderId="14" applyNumberFormat="0" applyAlignment="0" applyProtection="0"/>
    <xf numFmtId="0" fontId="62" fillId="62" borderId="14" applyNumberFormat="0" applyAlignment="0" applyProtection="0"/>
    <xf numFmtId="0" fontId="62" fillId="62" borderId="14" applyNumberFormat="0" applyAlignment="0" applyProtection="0"/>
    <xf numFmtId="0" fontId="62" fillId="62" borderId="14" applyNumberFormat="0" applyAlignment="0" applyProtection="0"/>
    <xf numFmtId="0" fontId="62" fillId="62" borderId="14" applyNumberFormat="0" applyAlignment="0" applyProtection="0"/>
    <xf numFmtId="0" fontId="62" fillId="62" borderId="14" applyNumberFormat="0" applyAlignment="0" applyProtection="0"/>
    <xf numFmtId="0" fontId="62" fillId="62" borderId="14" applyNumberFormat="0" applyAlignment="0" applyProtection="0"/>
    <xf numFmtId="0" fontId="23" fillId="0" borderId="0" applyNumberFormat="0" applyBorder="0" applyProtection="0">
      <alignment/>
    </xf>
    <xf numFmtId="0" fontId="75" fillId="71" borderId="0" applyNumberFormat="0" applyBorder="0" applyAlignment="0" applyProtection="0"/>
    <xf numFmtId="0" fontId="75" fillId="72" borderId="0" applyNumberFormat="0" applyBorder="0" applyAlignment="0" applyProtection="0"/>
    <xf numFmtId="0" fontId="75" fillId="73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59" fillId="67" borderId="2" applyProtection="0">
      <alignment vertical="center"/>
    </xf>
    <xf numFmtId="4" fontId="59" fillId="67" borderId="2" applyProtection="0">
      <alignment vertical="center"/>
    </xf>
    <xf numFmtId="4" fontId="63" fillId="67" borderId="2" applyProtection="0">
      <alignment vertical="center"/>
    </xf>
    <xf numFmtId="4" fontId="59" fillId="67" borderId="2" applyProtection="0">
      <alignment horizontal="left" vertical="center"/>
    </xf>
    <xf numFmtId="4" fontId="59" fillId="67" borderId="2" applyProtection="0">
      <alignment horizontal="left" vertical="center"/>
    </xf>
    <xf numFmtId="0" fontId="64" fillId="67" borderId="16" applyNumberFormat="0" applyProtection="0">
      <alignment horizontal="left" vertical="top"/>
    </xf>
    <xf numFmtId="4" fontId="59" fillId="55" borderId="2" applyProtection="0">
      <alignment horizontal="left" vertical="center"/>
    </xf>
    <xf numFmtId="4" fontId="59" fillId="55" borderId="2" applyProtection="0">
      <alignment horizontal="left" vertical="center"/>
    </xf>
    <xf numFmtId="4" fontId="59" fillId="43" borderId="2" applyProtection="0">
      <alignment horizontal="right" vertical="center"/>
    </xf>
    <xf numFmtId="4" fontId="59" fillId="43" borderId="2" applyProtection="0">
      <alignment horizontal="right" vertical="center"/>
    </xf>
    <xf numFmtId="4" fontId="59" fillId="78" borderId="2" applyProtection="0">
      <alignment horizontal="right" vertical="center"/>
    </xf>
    <xf numFmtId="4" fontId="59" fillId="78" borderId="2" applyProtection="0">
      <alignment horizontal="right" vertical="center"/>
    </xf>
    <xf numFmtId="4" fontId="59" fillId="44" borderId="17" applyProtection="0">
      <alignment horizontal="right" vertical="center"/>
    </xf>
    <xf numFmtId="4" fontId="59" fillId="44" borderId="17" applyProtection="0">
      <alignment horizontal="right" vertical="center"/>
    </xf>
    <xf numFmtId="4" fontId="59" fillId="58" borderId="2" applyProtection="0">
      <alignment horizontal="right" vertical="center"/>
    </xf>
    <xf numFmtId="4" fontId="59" fillId="58" borderId="2" applyProtection="0">
      <alignment horizontal="right" vertical="center"/>
    </xf>
    <xf numFmtId="4" fontId="59" fillId="79" borderId="2" applyProtection="0">
      <alignment horizontal="right" vertical="center"/>
    </xf>
    <xf numFmtId="4" fontId="59" fillId="79" borderId="2" applyProtection="0">
      <alignment horizontal="right" vertical="center"/>
    </xf>
    <xf numFmtId="4" fontId="59" fillId="59" borderId="2" applyProtection="0">
      <alignment horizontal="right" vertical="center"/>
    </xf>
    <xf numFmtId="4" fontId="59" fillId="59" borderId="2" applyProtection="0">
      <alignment horizontal="right" vertical="center"/>
    </xf>
    <xf numFmtId="4" fontId="59" fillId="49" borderId="2" applyProtection="0">
      <alignment horizontal="right" vertical="center"/>
    </xf>
    <xf numFmtId="4" fontId="59" fillId="49" borderId="2" applyProtection="0">
      <alignment horizontal="right" vertical="center"/>
    </xf>
    <xf numFmtId="4" fontId="59" fillId="48" borderId="2" applyProtection="0">
      <alignment horizontal="right" vertical="center"/>
    </xf>
    <xf numFmtId="4" fontId="59" fillId="48" borderId="2" applyProtection="0">
      <alignment horizontal="right" vertical="center"/>
    </xf>
    <xf numFmtId="4" fontId="59" fillId="47" borderId="2" applyProtection="0">
      <alignment horizontal="right" vertical="center"/>
    </xf>
    <xf numFmtId="4" fontId="59" fillId="47" borderId="2" applyProtection="0">
      <alignment horizontal="right" vertical="center"/>
    </xf>
    <xf numFmtId="4" fontId="59" fillId="0" borderId="17" applyFill="0" applyProtection="0">
      <alignment horizontal="left" vertical="center"/>
    </xf>
    <xf numFmtId="4" fontId="59" fillId="0" borderId="17" applyFill="0" applyProtection="0">
      <alignment horizontal="left" vertical="center"/>
    </xf>
    <xf numFmtId="4" fontId="23" fillId="54" borderId="17" applyProtection="0">
      <alignment horizontal="left" vertical="center"/>
    </xf>
    <xf numFmtId="4" fontId="23" fillId="54" borderId="17" applyProtection="0">
      <alignment horizontal="left" vertical="center"/>
    </xf>
    <xf numFmtId="4" fontId="23" fillId="54" borderId="17" applyProtection="0">
      <alignment horizontal="left" vertical="center" indent="1"/>
    </xf>
    <xf numFmtId="4" fontId="23" fillId="54" borderId="17" applyProtection="0">
      <alignment horizontal="left" vertical="center" indent="1"/>
    </xf>
    <xf numFmtId="4" fontId="23" fillId="54" borderId="17" applyProtection="0">
      <alignment horizontal="left" vertical="center" indent="1"/>
    </xf>
    <xf numFmtId="4" fontId="23" fillId="54" borderId="17" applyProtection="0">
      <alignment horizontal="left" vertical="center" indent="1"/>
    </xf>
    <xf numFmtId="4" fontId="23" fillId="54" borderId="17" applyProtection="0">
      <alignment horizontal="left" vertical="center"/>
    </xf>
    <xf numFmtId="4" fontId="23" fillId="54" borderId="17" applyProtection="0">
      <alignment horizontal="left" vertical="center"/>
    </xf>
    <xf numFmtId="4" fontId="23" fillId="54" borderId="17" applyProtection="0">
      <alignment horizontal="left" vertical="center" indent="1"/>
    </xf>
    <xf numFmtId="4" fontId="23" fillId="54" borderId="17" applyProtection="0">
      <alignment horizontal="left" vertical="center" indent="1"/>
    </xf>
    <xf numFmtId="4" fontId="23" fillId="54" borderId="17" applyProtection="0">
      <alignment horizontal="left" vertical="center" indent="1"/>
    </xf>
    <xf numFmtId="4" fontId="23" fillId="54" borderId="17" applyProtection="0">
      <alignment horizontal="left" vertical="center" indent="1"/>
    </xf>
    <xf numFmtId="4" fontId="59" fillId="42" borderId="2" applyProtection="0">
      <alignment horizontal="right" vertical="center"/>
    </xf>
    <xf numFmtId="4" fontId="59" fillId="42" borderId="2" applyProtection="0">
      <alignment horizontal="right" vertical="center"/>
    </xf>
    <xf numFmtId="4" fontId="59" fillId="53" borderId="17" applyProtection="0">
      <alignment horizontal="left" vertical="center"/>
    </xf>
    <xf numFmtId="4" fontId="59" fillId="53" borderId="17" applyProtection="0">
      <alignment horizontal="left" vertical="center"/>
    </xf>
    <xf numFmtId="4" fontId="59" fillId="42" borderId="17" applyProtection="0">
      <alignment horizontal="left" vertical="center"/>
    </xf>
    <xf numFmtId="4" fontId="59" fillId="42" borderId="17" applyProtection="0">
      <alignment horizontal="left" vertical="center"/>
    </xf>
    <xf numFmtId="0" fontId="59" fillId="36" borderId="2" applyNumberFormat="0" applyProtection="0">
      <alignment horizontal="left" vertical="center"/>
    </xf>
    <xf numFmtId="0" fontId="59" fillId="36" borderId="2" applyNumberFormat="0" applyProtection="0">
      <alignment horizontal="left" vertical="center"/>
    </xf>
    <xf numFmtId="0" fontId="59" fillId="54" borderId="16" applyNumberFormat="0" applyProtection="0">
      <alignment horizontal="left" vertical="top"/>
    </xf>
    <xf numFmtId="0" fontId="59" fillId="54" borderId="16" applyNumberFormat="0" applyProtection="0">
      <alignment horizontal="left" vertical="top"/>
    </xf>
    <xf numFmtId="0" fontId="59" fillId="54" borderId="16" applyNumberFormat="0" applyProtection="0">
      <alignment horizontal="left" vertical="top"/>
    </xf>
    <xf numFmtId="0" fontId="59" fillId="80" borderId="2" applyNumberFormat="0" applyProtection="0">
      <alignment horizontal="left" vertical="center"/>
    </xf>
    <xf numFmtId="0" fontId="59" fillId="80" borderId="2" applyNumberFormat="0" applyProtection="0">
      <alignment horizontal="left" vertical="center"/>
    </xf>
    <xf numFmtId="0" fontId="59" fillId="42" borderId="16" applyNumberFormat="0" applyProtection="0">
      <alignment horizontal="left" vertical="top"/>
    </xf>
    <xf numFmtId="0" fontId="59" fillId="42" borderId="16" applyNumberFormat="0" applyProtection="0">
      <alignment horizontal="left" vertical="top"/>
    </xf>
    <xf numFmtId="0" fontId="59" fillId="42" borderId="16" applyNumberFormat="0" applyProtection="0">
      <alignment horizontal="left" vertical="top"/>
    </xf>
    <xf numFmtId="0" fontId="59" fillId="81" borderId="2" applyNumberFormat="0" applyProtection="0">
      <alignment horizontal="left" vertical="center"/>
    </xf>
    <xf numFmtId="0" fontId="59" fillId="81" borderId="2" applyNumberFormat="0" applyProtection="0">
      <alignment horizontal="left" vertical="center"/>
    </xf>
    <xf numFmtId="0" fontId="59" fillId="81" borderId="16" applyNumberFormat="0" applyProtection="0">
      <alignment horizontal="left" vertical="top"/>
    </xf>
    <xf numFmtId="0" fontId="59" fillId="81" borderId="16" applyNumberFormat="0" applyProtection="0">
      <alignment horizontal="left" vertical="top"/>
    </xf>
    <xf numFmtId="0" fontId="59" fillId="81" borderId="16" applyNumberFormat="0" applyProtection="0">
      <alignment horizontal="left" vertical="top"/>
    </xf>
    <xf numFmtId="0" fontId="59" fillId="53" borderId="2" applyNumberFormat="0" applyProtection="0">
      <alignment horizontal="left" vertical="center"/>
    </xf>
    <xf numFmtId="0" fontId="59" fillId="53" borderId="2" applyNumberFormat="0" applyProtection="0">
      <alignment horizontal="left" vertical="center"/>
    </xf>
    <xf numFmtId="0" fontId="59" fillId="53" borderId="16" applyNumberFormat="0" applyProtection="0">
      <alignment horizontal="left" vertical="top"/>
    </xf>
    <xf numFmtId="0" fontId="59" fillId="53" borderId="16" applyNumberFormat="0" applyProtection="0">
      <alignment horizontal="left" vertical="top"/>
    </xf>
    <xf numFmtId="0" fontId="59" fillId="53" borderId="16" applyNumberFormat="0" applyProtection="0">
      <alignment horizontal="left" vertical="top"/>
    </xf>
    <xf numFmtId="0" fontId="59" fillId="82" borderId="18" applyNumberFormat="0">
      <alignment/>
      <protection locked="0"/>
    </xf>
    <xf numFmtId="0" fontId="59" fillId="82" borderId="18" applyNumberFormat="0">
      <alignment/>
      <protection locked="0"/>
    </xf>
    <xf numFmtId="0" fontId="59" fillId="82" borderId="18" applyNumberFormat="0">
      <alignment/>
      <protection locked="0"/>
    </xf>
    <xf numFmtId="0" fontId="64" fillId="54" borderId="0" applyNumberFormat="0" applyBorder="0" applyProtection="0">
      <alignment/>
    </xf>
    <xf numFmtId="4" fontId="59" fillId="57" borderId="16" applyProtection="0">
      <alignment vertical="center"/>
    </xf>
    <xf numFmtId="4" fontId="63" fillId="57" borderId="17" applyProtection="0">
      <alignment vertical="center"/>
    </xf>
    <xf numFmtId="4" fontId="59" fillId="36" borderId="16" applyProtection="0">
      <alignment horizontal="left" vertical="center"/>
    </xf>
    <xf numFmtId="0" fontId="59" fillId="57" borderId="16" applyNumberFormat="0" applyProtection="0">
      <alignment horizontal="left" vertical="top"/>
    </xf>
    <xf numFmtId="4" fontId="59" fillId="0" borderId="2" applyProtection="0">
      <alignment horizontal="right" vertical="center"/>
    </xf>
    <xf numFmtId="4" fontId="59" fillId="0" borderId="2" applyProtection="0">
      <alignment horizontal="right" vertical="center"/>
    </xf>
    <xf numFmtId="4" fontId="63" fillId="82" borderId="2" applyProtection="0">
      <alignment horizontal="right" vertical="center"/>
    </xf>
    <xf numFmtId="4" fontId="59" fillId="55" borderId="2" applyProtection="0">
      <alignment horizontal="left" vertical="center"/>
    </xf>
    <xf numFmtId="4" fontId="59" fillId="55" borderId="2" applyProtection="0">
      <alignment horizontal="left" vertical="center"/>
    </xf>
    <xf numFmtId="0" fontId="59" fillId="42" borderId="16" applyNumberFormat="0" applyProtection="0">
      <alignment horizontal="left" vertical="top"/>
    </xf>
    <xf numFmtId="4" fontId="65" fillId="62" borderId="17" applyProtection="0">
      <alignment horizontal="left" vertical="center"/>
    </xf>
    <xf numFmtId="0" fontId="59" fillId="83" borderId="17" applyNumberFormat="0" applyProtection="0">
      <alignment/>
    </xf>
    <xf numFmtId="0" fontId="59" fillId="83" borderId="17" applyNumberFormat="0" applyProtection="0">
      <alignment/>
    </xf>
    <xf numFmtId="4" fontId="66" fillId="82" borderId="2" applyProtection="0">
      <alignment horizontal="right" vertical="center"/>
    </xf>
    <xf numFmtId="0" fontId="67" fillId="0" borderId="0" applyNumberFormat="0" applyFill="0" applyBorder="0" applyAlignment="0" applyProtection="0"/>
    <xf numFmtId="0" fontId="79" fillId="84" borderId="10" applyNumberFormat="0" applyAlignment="0" applyProtection="0"/>
    <xf numFmtId="0" fontId="22" fillId="0" borderId="0">
      <alignment/>
      <protection/>
    </xf>
    <xf numFmtId="0" fontId="68" fillId="0" borderId="17" applyNumberFormat="0" applyProtection="0">
      <alignment/>
    </xf>
    <xf numFmtId="0" fontId="68" fillId="0" borderId="17" applyNumberFormat="0" applyProtection="0">
      <alignment/>
    </xf>
    <xf numFmtId="0" fontId="68" fillId="0" borderId="17" applyNumberFormat="0" applyProtection="0">
      <alignment/>
    </xf>
    <xf numFmtId="0" fontId="80" fillId="0" borderId="19" applyNumberFormat="0" applyFill="0" applyAlignment="0" applyProtection="0"/>
    <xf numFmtId="49" fontId="69" fillId="36" borderId="0" applyBorder="0" applyProtection="0">
      <alignment vertical="top" wrapText="1"/>
    </xf>
    <xf numFmtId="0" fontId="81" fillId="85" borderId="20" applyNumberFormat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46" borderId="0" applyNumberFormat="0" applyBorder="0" applyProtection="0">
      <alignment/>
    </xf>
  </cellStyleXfs>
  <cellXfs count="26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86" borderId="0" xfId="0" applyFont="1" applyFill="1" applyBorder="1" applyAlignment="1">
      <alignment vertical="center" wrapText="1"/>
    </xf>
    <xf numFmtId="0" fontId="3" fillId="86" borderId="0" xfId="0" applyFont="1" applyFill="1" applyAlignment="1">
      <alignment vertical="center"/>
    </xf>
    <xf numFmtId="0" fontId="3" fillId="86" borderId="0" xfId="0" applyFont="1" applyFill="1" applyAlignment="1">
      <alignment vertical="center" wrapText="1"/>
    </xf>
    <xf numFmtId="0" fontId="3" fillId="86" borderId="23" xfId="0" applyFont="1" applyFill="1" applyBorder="1" applyAlignment="1">
      <alignment vertical="center" wrapText="1"/>
    </xf>
    <xf numFmtId="16" fontId="3" fillId="0" borderId="23" xfId="0" applyNumberFormat="1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6" fontId="3" fillId="0" borderId="23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0" xfId="977" applyAlignment="1">
      <alignment vertical="center"/>
      <protection/>
    </xf>
    <xf numFmtId="0" fontId="15" fillId="0" borderId="0" xfId="977" applyFont="1" applyAlignment="1">
      <alignment horizontal="center" vertical="center"/>
      <protection/>
    </xf>
    <xf numFmtId="0" fontId="16" fillId="0" borderId="0" xfId="977" applyFont="1" applyAlignment="1">
      <alignment vertical="center"/>
      <protection/>
    </xf>
    <xf numFmtId="0" fontId="1" fillId="0" borderId="23" xfId="977" applyFont="1" applyBorder="1" applyAlignment="1">
      <alignment vertical="center" wrapText="1"/>
      <protection/>
    </xf>
    <xf numFmtId="0" fontId="2" fillId="0" borderId="23" xfId="977" applyFont="1" applyBorder="1" applyAlignment="1">
      <alignment vertical="center"/>
      <protection/>
    </xf>
    <xf numFmtId="0" fontId="2" fillId="0" borderId="23" xfId="977" applyFont="1" applyBorder="1" applyAlignment="1">
      <alignment vertical="center" wrapText="1"/>
      <protection/>
    </xf>
    <xf numFmtId="0" fontId="1" fillId="0" borderId="23" xfId="977" applyFont="1" applyBorder="1" applyAlignment="1">
      <alignment vertical="center"/>
      <protection/>
    </xf>
    <xf numFmtId="0" fontId="1" fillId="0" borderId="23" xfId="977" applyFont="1" applyBorder="1" applyAlignment="1">
      <alignment horizontal="left" vertical="center"/>
      <protection/>
    </xf>
    <xf numFmtId="0" fontId="3" fillId="0" borderId="0" xfId="977" applyFont="1" applyAlignment="1">
      <alignment vertical="center" wrapText="1"/>
      <protection/>
    </xf>
    <xf numFmtId="0" fontId="3" fillId="0" borderId="0" xfId="977" applyFont="1" applyBorder="1" applyAlignment="1">
      <alignment horizontal="left" vertical="top" wrapText="1"/>
      <protection/>
    </xf>
    <xf numFmtId="0" fontId="2" fillId="0" borderId="0" xfId="977" applyFont="1" applyAlignment="1">
      <alignment horizontal="left" vertical="center"/>
      <protection/>
    </xf>
    <xf numFmtId="0" fontId="0" fillId="0" borderId="0" xfId="977" applyAlignment="1">
      <alignment vertical="center" wrapText="1"/>
      <protection/>
    </xf>
    <xf numFmtId="0" fontId="2" fillId="0" borderId="23" xfId="977" applyFont="1" applyBorder="1" applyAlignment="1">
      <alignment horizontal="left" vertical="center"/>
      <protection/>
    </xf>
    <xf numFmtId="0" fontId="12" fillId="0" borderId="0" xfId="976" applyFont="1" applyAlignment="1">
      <alignment vertical="center"/>
      <protection/>
    </xf>
    <xf numFmtId="0" fontId="40" fillId="0" borderId="23" xfId="976" applyFont="1" applyBorder="1" applyAlignment="1">
      <alignment horizontal="center" vertical="center" wrapText="1"/>
      <protection/>
    </xf>
    <xf numFmtId="0" fontId="40" fillId="0" borderId="23" xfId="976" applyFont="1" applyFill="1" applyBorder="1" applyAlignment="1">
      <alignment horizontal="center" vertical="center" wrapText="1"/>
      <protection/>
    </xf>
    <xf numFmtId="0" fontId="12" fillId="0" borderId="23" xfId="976" applyFont="1" applyBorder="1" applyAlignment="1">
      <alignment horizontal="justify" vertical="center" wrapText="1"/>
      <protection/>
    </xf>
    <xf numFmtId="0" fontId="12" fillId="0" borderId="23" xfId="976" applyFont="1" applyBorder="1" applyAlignment="1">
      <alignment horizontal="center" vertical="center" wrapText="1"/>
      <protection/>
    </xf>
    <xf numFmtId="0" fontId="12" fillId="0" borderId="23" xfId="976" applyFont="1" applyBorder="1" applyAlignment="1">
      <alignment horizontal="left" vertical="center" wrapText="1"/>
      <protection/>
    </xf>
    <xf numFmtId="0" fontId="12" fillId="0" borderId="0" xfId="976" applyFont="1" applyFill="1" applyAlignment="1">
      <alignment vertical="center"/>
      <protection/>
    </xf>
    <xf numFmtId="0" fontId="12" fillId="0" borderId="0" xfId="976" applyFont="1" applyAlignment="1">
      <alignment horizontal="center" vertical="center"/>
      <protection/>
    </xf>
    <xf numFmtId="0" fontId="40" fillId="0" borderId="0" xfId="976" applyFont="1" applyAlignment="1">
      <alignment vertical="center"/>
      <protection/>
    </xf>
    <xf numFmtId="0" fontId="40" fillId="0" borderId="0" xfId="976" applyFont="1" applyAlignment="1">
      <alignment horizontal="center" vertical="center" wrapText="1"/>
      <protection/>
    </xf>
    <xf numFmtId="0" fontId="40" fillId="0" borderId="29" xfId="976" applyFont="1" applyFill="1" applyBorder="1" applyAlignment="1">
      <alignment horizontal="center" vertical="center" wrapText="1"/>
      <protection/>
    </xf>
    <xf numFmtId="0" fontId="3" fillId="0" borderId="23" xfId="976" applyFont="1" applyBorder="1" applyAlignment="1">
      <alignment horizontal="center" vertical="center" wrapText="1"/>
      <protection/>
    </xf>
    <xf numFmtId="0" fontId="3" fillId="0" borderId="23" xfId="976" applyFont="1" applyFill="1" applyBorder="1" applyAlignment="1">
      <alignment horizontal="center" vertical="center" wrapText="1"/>
      <protection/>
    </xf>
    <xf numFmtId="0" fontId="3" fillId="0" borderId="30" xfId="976" applyNumberFormat="1" applyFont="1" applyFill="1" applyBorder="1" applyAlignment="1">
      <alignment horizontal="center" vertical="center" wrapText="1"/>
      <protection/>
    </xf>
    <xf numFmtId="0" fontId="40" fillId="0" borderId="23" xfId="976" applyFont="1" applyBorder="1" applyAlignment="1">
      <alignment horizontal="left" vertical="center" wrapText="1"/>
      <protection/>
    </xf>
    <xf numFmtId="2" fontId="3" fillId="86" borderId="23" xfId="0" applyNumberFormat="1" applyFont="1" applyFill="1" applyBorder="1" applyAlignment="1">
      <alignment vertical="center" wrapText="1"/>
    </xf>
    <xf numFmtId="2" fontId="20" fillId="0" borderId="23" xfId="977" applyNumberFormat="1" applyFont="1" applyBorder="1" applyAlignment="1">
      <alignment vertical="center"/>
      <protection/>
    </xf>
    <xf numFmtId="2" fontId="4" fillId="86" borderId="23" xfId="0" applyNumberFormat="1" applyFont="1" applyFill="1" applyBorder="1" applyAlignment="1">
      <alignment vertical="center" wrapText="1"/>
    </xf>
    <xf numFmtId="2" fontId="3" fillId="87" borderId="23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vertical="center" wrapText="1"/>
    </xf>
    <xf numFmtId="0" fontId="16" fillId="87" borderId="0" xfId="977" applyFont="1" applyFill="1" applyAlignment="1">
      <alignment vertical="center"/>
      <protection/>
    </xf>
    <xf numFmtId="0" fontId="4" fillId="87" borderId="0" xfId="977" applyFont="1" applyFill="1" applyAlignment="1">
      <alignment vertical="center"/>
      <protection/>
    </xf>
    <xf numFmtId="0" fontId="2" fillId="87" borderId="0" xfId="977" applyFont="1" applyFill="1" applyAlignment="1">
      <alignment vertical="center"/>
      <protection/>
    </xf>
    <xf numFmtId="0" fontId="1" fillId="87" borderId="23" xfId="977" applyFont="1" applyFill="1" applyBorder="1" applyAlignment="1">
      <alignment horizontal="center" vertical="center" wrapText="1"/>
      <protection/>
    </xf>
    <xf numFmtId="2" fontId="1" fillId="87" borderId="23" xfId="977" applyNumberFormat="1" applyFont="1" applyFill="1" applyBorder="1" applyAlignment="1">
      <alignment vertical="center" wrapText="1"/>
      <protection/>
    </xf>
    <xf numFmtId="0" fontId="2" fillId="87" borderId="23" xfId="977" applyFont="1" applyFill="1" applyBorder="1" applyAlignment="1">
      <alignment vertical="center"/>
      <protection/>
    </xf>
    <xf numFmtId="2" fontId="2" fillId="87" borderId="23" xfId="977" applyNumberFormat="1" applyFont="1" applyFill="1" applyBorder="1" applyAlignment="1">
      <alignment vertical="center"/>
      <protection/>
    </xf>
    <xf numFmtId="0" fontId="20" fillId="87" borderId="23" xfId="977" applyFont="1" applyFill="1" applyBorder="1" applyAlignment="1">
      <alignment vertical="center"/>
      <protection/>
    </xf>
    <xf numFmtId="0" fontId="21" fillId="87" borderId="23" xfId="977" applyFont="1" applyFill="1" applyBorder="1" applyAlignment="1">
      <alignment vertical="center"/>
      <protection/>
    </xf>
    <xf numFmtId="2" fontId="20" fillId="87" borderId="23" xfId="977" applyNumberFormat="1" applyFont="1" applyFill="1" applyBorder="1" applyAlignment="1">
      <alignment vertical="center"/>
      <protection/>
    </xf>
    <xf numFmtId="0" fontId="0" fillId="87" borderId="0" xfId="977" applyFill="1" applyBorder="1" applyAlignment="1">
      <alignment vertical="center"/>
      <protection/>
    </xf>
    <xf numFmtId="0" fontId="3" fillId="87" borderId="0" xfId="977" applyFont="1" applyFill="1" applyAlignment="1">
      <alignment horizontal="center" vertical="top" wrapText="1"/>
      <protection/>
    </xf>
    <xf numFmtId="0" fontId="0" fillId="87" borderId="0" xfId="977" applyFill="1" applyAlignment="1">
      <alignment vertical="center"/>
      <protection/>
    </xf>
    <xf numFmtId="0" fontId="0" fillId="0" borderId="0" xfId="977">
      <alignment/>
      <protection/>
    </xf>
    <xf numFmtId="184" fontId="12" fillId="0" borderId="23" xfId="976" applyNumberFormat="1" applyFont="1" applyBorder="1" applyAlignment="1">
      <alignment horizontal="justify" vertical="center" wrapText="1"/>
      <protection/>
    </xf>
    <xf numFmtId="2" fontId="12" fillId="0" borderId="23" xfId="976" applyNumberFormat="1" applyFont="1" applyBorder="1" applyAlignment="1">
      <alignment horizontal="justify" vertical="center" wrapText="1"/>
      <protection/>
    </xf>
    <xf numFmtId="0" fontId="3" fillId="87" borderId="0" xfId="0" applyFont="1" applyFill="1" applyBorder="1" applyAlignment="1">
      <alignment vertical="center" wrapText="1"/>
    </xf>
    <xf numFmtId="0" fontId="3" fillId="87" borderId="0" xfId="0" applyFont="1" applyFill="1" applyAlignment="1">
      <alignment vertical="center" wrapText="1"/>
    </xf>
    <xf numFmtId="0" fontId="3" fillId="87" borderId="0" xfId="0" applyFont="1" applyFill="1" applyAlignment="1">
      <alignment horizontal="center" vertical="center" wrapText="1"/>
    </xf>
    <xf numFmtId="0" fontId="4" fillId="87" borderId="23" xfId="0" applyFont="1" applyFill="1" applyBorder="1" applyAlignment="1">
      <alignment horizontal="center" vertical="center" wrapText="1"/>
    </xf>
    <xf numFmtId="0" fontId="4" fillId="87" borderId="24" xfId="0" applyFont="1" applyFill="1" applyBorder="1" applyAlignment="1">
      <alignment horizontal="left" vertical="center"/>
    </xf>
    <xf numFmtId="0" fontId="3" fillId="87" borderId="23" xfId="0" applyFont="1" applyFill="1" applyBorder="1" applyAlignment="1">
      <alignment horizontal="center" vertical="center" wrapText="1"/>
    </xf>
    <xf numFmtId="0" fontId="3" fillId="87" borderId="26" xfId="0" applyFont="1" applyFill="1" applyBorder="1" applyAlignment="1">
      <alignment horizontal="left" vertical="center"/>
    </xf>
    <xf numFmtId="0" fontId="3" fillId="87" borderId="24" xfId="0" applyFont="1" applyFill="1" applyBorder="1" applyAlignment="1">
      <alignment horizontal="left" vertical="center" wrapText="1"/>
    </xf>
    <xf numFmtId="0" fontId="3" fillId="87" borderId="24" xfId="0" applyFont="1" applyFill="1" applyBorder="1" applyAlignment="1">
      <alignment horizontal="center" vertical="center" wrapText="1"/>
    </xf>
    <xf numFmtId="0" fontId="3" fillId="87" borderId="24" xfId="0" applyFont="1" applyFill="1" applyBorder="1" applyAlignment="1">
      <alignment horizontal="left" vertical="center"/>
    </xf>
    <xf numFmtId="0" fontId="3" fillId="87" borderId="29" xfId="0" applyFont="1" applyFill="1" applyBorder="1" applyAlignment="1">
      <alignment horizontal="left" vertical="center"/>
    </xf>
    <xf numFmtId="0" fontId="3" fillId="87" borderId="29" xfId="0" applyFont="1" applyFill="1" applyBorder="1" applyAlignment="1">
      <alignment horizontal="left" vertical="center" wrapText="1"/>
    </xf>
    <xf numFmtId="0" fontId="3" fillId="87" borderId="25" xfId="0" applyFont="1" applyFill="1" applyBorder="1" applyAlignment="1">
      <alignment horizontal="left" vertical="center" wrapText="1"/>
    </xf>
    <xf numFmtId="16" fontId="3" fillId="87" borderId="23" xfId="0" applyNumberFormat="1" applyFont="1" applyFill="1" applyBorder="1" applyAlignment="1">
      <alignment horizontal="left" vertical="center" wrapText="1"/>
    </xf>
    <xf numFmtId="0" fontId="3" fillId="87" borderId="23" xfId="0" applyFont="1" applyFill="1" applyBorder="1" applyAlignment="1">
      <alignment horizontal="left" vertical="center" wrapText="1"/>
    </xf>
    <xf numFmtId="0" fontId="3" fillId="87" borderId="25" xfId="0" applyFont="1" applyFill="1" applyBorder="1" applyAlignment="1">
      <alignment horizontal="left" vertical="center"/>
    </xf>
    <xf numFmtId="0" fontId="3" fillId="87" borderId="30" xfId="0" applyFont="1" applyFill="1" applyBorder="1" applyAlignment="1">
      <alignment horizontal="center" vertical="center" wrapText="1"/>
    </xf>
    <xf numFmtId="0" fontId="3" fillId="87" borderId="32" xfId="0" applyFont="1" applyFill="1" applyBorder="1" applyAlignment="1">
      <alignment horizontal="left" vertical="center"/>
    </xf>
    <xf numFmtId="0" fontId="3" fillId="87" borderId="33" xfId="0" applyFont="1" applyFill="1" applyBorder="1" applyAlignment="1">
      <alignment horizontal="left" vertical="center"/>
    </xf>
    <xf numFmtId="0" fontId="3" fillId="87" borderId="33" xfId="0" applyFont="1" applyFill="1" applyBorder="1" applyAlignment="1">
      <alignment horizontal="left" vertical="center" wrapText="1"/>
    </xf>
    <xf numFmtId="0" fontId="3" fillId="87" borderId="23" xfId="0" applyFont="1" applyFill="1" applyBorder="1" applyAlignment="1">
      <alignment horizontal="left" vertical="center"/>
    </xf>
    <xf numFmtId="16" fontId="3" fillId="87" borderId="23" xfId="0" applyNumberFormat="1" applyFont="1" applyFill="1" applyBorder="1" applyAlignment="1" quotePrefix="1">
      <alignment horizontal="left" vertical="center" wrapText="1"/>
    </xf>
    <xf numFmtId="0" fontId="3" fillId="87" borderId="27" xfId="0" applyFont="1" applyFill="1" applyBorder="1" applyAlignment="1">
      <alignment horizontal="left" vertical="center"/>
    </xf>
    <xf numFmtId="0" fontId="3" fillId="87" borderId="27" xfId="0" applyFont="1" applyFill="1" applyBorder="1" applyAlignment="1">
      <alignment horizontal="left" vertical="center" wrapText="1"/>
    </xf>
    <xf numFmtId="0" fontId="3" fillId="87" borderId="31" xfId="0" applyFont="1" applyFill="1" applyBorder="1" applyAlignment="1">
      <alignment horizontal="left" vertical="center"/>
    </xf>
    <xf numFmtId="0" fontId="3" fillId="87" borderId="28" xfId="0" applyFont="1" applyFill="1" applyBorder="1" applyAlignment="1">
      <alignment horizontal="left" vertical="center" wrapText="1"/>
    </xf>
    <xf numFmtId="0" fontId="3" fillId="87" borderId="23" xfId="0" applyFont="1" applyFill="1" applyBorder="1" applyAlignment="1" quotePrefix="1">
      <alignment horizontal="left" vertical="center" wrapText="1"/>
    </xf>
    <xf numFmtId="0" fontId="8" fillId="87" borderId="24" xfId="0" applyFont="1" applyFill="1" applyBorder="1" applyAlignment="1">
      <alignment horizontal="left" vertical="center"/>
    </xf>
    <xf numFmtId="0" fontId="8" fillId="87" borderId="25" xfId="0" applyFont="1" applyFill="1" applyBorder="1" applyAlignment="1">
      <alignment horizontal="left" vertical="center" wrapText="1"/>
    </xf>
    <xf numFmtId="0" fontId="3" fillId="87" borderId="27" xfId="0" applyFont="1" applyFill="1" applyBorder="1" applyAlignment="1">
      <alignment horizontal="center" vertical="center" wrapText="1"/>
    </xf>
    <xf numFmtId="0" fontId="3" fillId="87" borderId="34" xfId="0" applyFont="1" applyFill="1" applyBorder="1" applyAlignment="1">
      <alignment horizontal="left" vertical="center"/>
    </xf>
    <xf numFmtId="0" fontId="3" fillId="87" borderId="29" xfId="0" applyFont="1" applyFill="1" applyBorder="1" applyAlignment="1" quotePrefix="1">
      <alignment horizontal="left" vertical="center" wrapText="1"/>
    </xf>
    <xf numFmtId="0" fontId="3" fillId="87" borderId="31" xfId="0" applyFont="1" applyFill="1" applyBorder="1" applyAlignment="1">
      <alignment horizontal="center" vertical="center" wrapText="1"/>
    </xf>
    <xf numFmtId="0" fontId="3" fillId="87" borderId="35" xfId="0" applyFont="1" applyFill="1" applyBorder="1" applyAlignment="1">
      <alignment horizontal="left" vertical="center"/>
    </xf>
    <xf numFmtId="0" fontId="3" fillId="87" borderId="0" xfId="0" applyFont="1" applyFill="1" applyBorder="1" applyAlignment="1">
      <alignment horizontal="left" vertical="center" wrapText="1"/>
    </xf>
    <xf numFmtId="0" fontId="3" fillId="87" borderId="36" xfId="0" applyFont="1" applyFill="1" applyBorder="1" applyAlignment="1">
      <alignment horizontal="left" vertical="center"/>
    </xf>
    <xf numFmtId="0" fontId="3" fillId="87" borderId="37" xfId="0" applyFont="1" applyFill="1" applyBorder="1" applyAlignment="1">
      <alignment horizontal="left" vertical="center" wrapText="1"/>
    </xf>
    <xf numFmtId="0" fontId="4" fillId="87" borderId="30" xfId="0" applyFont="1" applyFill="1" applyBorder="1" applyAlignment="1">
      <alignment horizontal="left" vertical="center"/>
    </xf>
    <xf numFmtId="0" fontId="4" fillId="87" borderId="31" xfId="0" applyFont="1" applyFill="1" applyBorder="1" applyAlignment="1">
      <alignment horizontal="left" vertical="center"/>
    </xf>
    <xf numFmtId="0" fontId="4" fillId="87" borderId="31" xfId="0" applyFont="1" applyFill="1" applyBorder="1" applyAlignment="1">
      <alignment horizontal="left" vertical="center" wrapText="1"/>
    </xf>
    <xf numFmtId="0" fontId="4" fillId="87" borderId="25" xfId="0" applyFont="1" applyFill="1" applyBorder="1" applyAlignment="1">
      <alignment horizontal="left" vertical="center" wrapText="1"/>
    </xf>
    <xf numFmtId="0" fontId="4" fillId="87" borderId="0" xfId="0" applyFont="1" applyFill="1" applyBorder="1" applyAlignment="1">
      <alignment horizontal="left" vertical="center" wrapText="1"/>
    </xf>
    <xf numFmtId="0" fontId="3" fillId="87" borderId="0" xfId="0" applyFont="1" applyFill="1" applyBorder="1" applyAlignment="1">
      <alignment horizontal="center" vertical="center" wrapText="1"/>
    </xf>
    <xf numFmtId="0" fontId="3" fillId="87" borderId="0" xfId="0" applyFont="1" applyFill="1" applyAlignment="1">
      <alignment horizontal="left" vertical="center" wrapText="1"/>
    </xf>
    <xf numFmtId="0" fontId="0" fillId="87" borderId="0" xfId="0" applyFill="1" applyAlignment="1">
      <alignment horizontal="left" vertical="center" wrapText="1"/>
    </xf>
    <xf numFmtId="0" fontId="2" fillId="87" borderId="23" xfId="977" applyFont="1" applyFill="1" applyBorder="1" applyAlignment="1">
      <alignment horizontal="right" vertical="center"/>
      <protection/>
    </xf>
    <xf numFmtId="0" fontId="2" fillId="87" borderId="23" xfId="977" applyFont="1" applyFill="1" applyBorder="1" applyAlignment="1">
      <alignment horizontal="center" vertical="center" wrapText="1"/>
      <protection/>
    </xf>
    <xf numFmtId="0" fontId="0" fillId="87" borderId="0" xfId="977" applyFont="1" applyFill="1" applyAlignment="1">
      <alignment vertical="center"/>
      <protection/>
    </xf>
    <xf numFmtId="0" fontId="0" fillId="87" borderId="0" xfId="977" applyFont="1" applyFill="1" applyBorder="1" applyAlignment="1">
      <alignment vertical="center"/>
      <protection/>
    </xf>
    <xf numFmtId="0" fontId="12" fillId="87" borderId="0" xfId="977" applyFont="1" applyFill="1" applyAlignment="1">
      <alignment vertical="center"/>
      <protection/>
    </xf>
    <xf numFmtId="0" fontId="4" fillId="87" borderId="23" xfId="977" applyFont="1" applyFill="1" applyBorder="1" applyAlignment="1">
      <alignment vertical="center"/>
      <protection/>
    </xf>
    <xf numFmtId="0" fontId="2" fillId="87" borderId="23" xfId="977" applyFont="1" applyFill="1" applyBorder="1" applyAlignment="1">
      <alignment horizontal="left" vertical="center"/>
      <protection/>
    </xf>
    <xf numFmtId="0" fontId="1" fillId="87" borderId="23" xfId="977" applyFont="1" applyFill="1" applyBorder="1" applyAlignment="1">
      <alignment horizontal="left" vertical="center"/>
      <protection/>
    </xf>
    <xf numFmtId="0" fontId="2" fillId="87" borderId="0" xfId="977" applyFont="1" applyFill="1" applyBorder="1" applyAlignment="1">
      <alignment horizontal="left" vertical="center" wrapText="1"/>
      <protection/>
    </xf>
    <xf numFmtId="0" fontId="3" fillId="87" borderId="0" xfId="977" applyFont="1" applyFill="1" applyBorder="1" applyAlignment="1">
      <alignment horizontal="center" vertical="top" wrapText="1"/>
      <protection/>
    </xf>
    <xf numFmtId="0" fontId="3" fillId="87" borderId="0" xfId="977" applyFont="1" applyFill="1" applyBorder="1" applyAlignment="1">
      <alignment horizontal="left" vertical="top" wrapText="1"/>
      <protection/>
    </xf>
    <xf numFmtId="0" fontId="3" fillId="87" borderId="0" xfId="977" applyFont="1" applyFill="1" applyBorder="1" applyAlignment="1">
      <alignment horizontal="left" vertical="center" wrapText="1"/>
      <protection/>
    </xf>
    <xf numFmtId="2" fontId="40" fillId="0" borderId="23" xfId="976" applyNumberFormat="1" applyFont="1" applyBorder="1" applyAlignment="1">
      <alignment horizontal="justify" vertical="center" wrapText="1"/>
      <protection/>
    </xf>
    <xf numFmtId="0" fontId="12" fillId="86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center" wrapText="1"/>
    </xf>
    <xf numFmtId="2" fontId="1" fillId="87" borderId="23" xfId="977" applyNumberFormat="1" applyFont="1" applyFill="1" applyBorder="1" applyAlignment="1">
      <alignment vertical="center"/>
      <protection/>
    </xf>
    <xf numFmtId="2" fontId="12" fillId="0" borderId="0" xfId="976" applyNumberFormat="1" applyFont="1" applyAlignment="1">
      <alignment vertical="center"/>
      <protection/>
    </xf>
    <xf numFmtId="0" fontId="1" fillId="0" borderId="23" xfId="977" applyFont="1" applyFill="1" applyBorder="1" applyAlignment="1">
      <alignment horizontal="center" vertical="center" wrapText="1"/>
      <protection/>
    </xf>
    <xf numFmtId="0" fontId="40" fillId="0" borderId="23" xfId="976" applyFont="1" applyFill="1" applyBorder="1" applyAlignment="1">
      <alignment horizontal="left" vertical="center" wrapText="1"/>
      <protection/>
    </xf>
    <xf numFmtId="0" fontId="12" fillId="0" borderId="23" xfId="976" applyFont="1" applyFill="1" applyBorder="1" applyAlignment="1">
      <alignment horizontal="justify" vertical="center" wrapText="1"/>
      <protection/>
    </xf>
    <xf numFmtId="2" fontId="12" fillId="0" borderId="23" xfId="976" applyNumberFormat="1" applyFont="1" applyFill="1" applyBorder="1" applyAlignment="1">
      <alignment horizontal="justify" vertical="center" wrapText="1"/>
      <protection/>
    </xf>
    <xf numFmtId="0" fontId="12" fillId="0" borderId="0" xfId="976" applyFont="1" applyAlignment="1">
      <alignment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977" applyFont="1" applyFill="1" applyAlignment="1">
      <alignment horizontal="center" vertical="top" wrapText="1"/>
      <protection/>
    </xf>
    <xf numFmtId="16" fontId="3" fillId="0" borderId="23" xfId="0" applyNumberFormat="1" applyFont="1" applyFill="1" applyBorder="1" applyAlignment="1">
      <alignment horizontal="left" vertical="center" wrapText="1"/>
    </xf>
    <xf numFmtId="2" fontId="4" fillId="0" borderId="23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 quotePrefix="1">
      <alignment horizontal="left" vertical="center" wrapText="1"/>
    </xf>
    <xf numFmtId="0" fontId="4" fillId="0" borderId="0" xfId="977" applyFont="1" applyFill="1" applyAlignment="1">
      <alignment vertical="center"/>
      <protection/>
    </xf>
    <xf numFmtId="0" fontId="2" fillId="0" borderId="0" xfId="977" applyFont="1" applyFill="1" applyAlignment="1">
      <alignment vertical="center"/>
      <protection/>
    </xf>
    <xf numFmtId="0" fontId="16" fillId="0" borderId="0" xfId="977" applyFont="1" applyFill="1" applyAlignment="1">
      <alignment vertical="center"/>
      <protection/>
    </xf>
    <xf numFmtId="2" fontId="2" fillId="0" borderId="23" xfId="977" applyNumberFormat="1" applyFont="1" applyFill="1" applyBorder="1" applyAlignment="1">
      <alignment vertical="center"/>
      <protection/>
    </xf>
    <xf numFmtId="0" fontId="73" fillId="0" borderId="23" xfId="977" applyFont="1" applyFill="1" applyBorder="1" applyAlignment="1">
      <alignment vertical="center"/>
      <protection/>
    </xf>
    <xf numFmtId="0" fontId="20" fillId="0" borderId="23" xfId="977" applyFont="1" applyFill="1" applyBorder="1" applyAlignment="1">
      <alignment vertical="center"/>
      <protection/>
    </xf>
    <xf numFmtId="0" fontId="0" fillId="0" borderId="0" xfId="977" applyFill="1" applyBorder="1" applyAlignment="1">
      <alignment vertical="center"/>
      <protection/>
    </xf>
    <xf numFmtId="0" fontId="0" fillId="0" borderId="0" xfId="977" applyFill="1" applyAlignment="1">
      <alignment vertical="center"/>
      <protection/>
    </xf>
    <xf numFmtId="0" fontId="2" fillId="0" borderId="23" xfId="977" applyFont="1" applyFill="1" applyBorder="1" applyAlignment="1">
      <alignment vertical="center"/>
      <protection/>
    </xf>
    <xf numFmtId="2" fontId="20" fillId="0" borderId="23" xfId="977" applyNumberFormat="1" applyFont="1" applyFill="1" applyBorder="1" applyAlignment="1">
      <alignment vertical="center"/>
      <protection/>
    </xf>
    <xf numFmtId="2" fontId="1" fillId="0" borderId="23" xfId="977" applyNumberFormat="1" applyFont="1" applyFill="1" applyBorder="1" applyAlignment="1">
      <alignment vertical="center"/>
      <protection/>
    </xf>
    <xf numFmtId="2" fontId="1" fillId="0" borderId="23" xfId="977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/>
    </xf>
    <xf numFmtId="16" fontId="3" fillId="0" borderId="25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2" fontId="2" fillId="87" borderId="23" xfId="977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87" borderId="24" xfId="0" applyFont="1" applyFill="1" applyBorder="1" applyAlignment="1">
      <alignment horizontal="left" vertical="center" wrapText="1"/>
    </xf>
    <xf numFmtId="0" fontId="0" fillId="87" borderId="25" xfId="0" applyFont="1" applyFill="1" applyBorder="1" applyAlignment="1">
      <alignment horizontal="left" vertical="center" wrapText="1"/>
    </xf>
    <xf numFmtId="0" fontId="0" fillId="87" borderId="29" xfId="0" applyFont="1" applyFill="1" applyBorder="1" applyAlignment="1">
      <alignment horizontal="left" vertical="center" wrapText="1"/>
    </xf>
    <xf numFmtId="0" fontId="3" fillId="87" borderId="24" xfId="0" applyFont="1" applyFill="1" applyBorder="1" applyAlignment="1">
      <alignment horizontal="left" vertical="center"/>
    </xf>
    <xf numFmtId="0" fontId="3" fillId="87" borderId="25" xfId="0" applyFont="1" applyFill="1" applyBorder="1" applyAlignment="1">
      <alignment horizontal="left" vertical="center"/>
    </xf>
    <xf numFmtId="0" fontId="3" fillId="87" borderId="29" xfId="0" applyFont="1" applyFill="1" applyBorder="1" applyAlignment="1">
      <alignment horizontal="left" vertical="center"/>
    </xf>
    <xf numFmtId="0" fontId="3" fillId="87" borderId="0" xfId="0" applyFont="1" applyFill="1" applyAlignment="1">
      <alignment horizontal="left" vertical="center" wrapText="1"/>
    </xf>
    <xf numFmtId="0" fontId="3" fillId="87" borderId="0" xfId="0" applyFont="1" applyFill="1" applyAlignment="1">
      <alignment horizontal="center" vertical="center" wrapText="1"/>
    </xf>
    <xf numFmtId="0" fontId="0" fillId="87" borderId="0" xfId="0" applyFont="1" applyFill="1" applyAlignment="1">
      <alignment horizontal="left" vertical="center" wrapText="1"/>
    </xf>
    <xf numFmtId="0" fontId="0" fillId="87" borderId="0" xfId="0" applyFill="1" applyAlignment="1">
      <alignment horizontal="left" vertical="center" wrapText="1"/>
    </xf>
    <xf numFmtId="0" fontId="0" fillId="87" borderId="0" xfId="0" applyFont="1" applyFill="1" applyAlignment="1">
      <alignment horizontal="center" vertical="center" wrapText="1"/>
    </xf>
    <xf numFmtId="0" fontId="0" fillId="87" borderId="0" xfId="0" applyFill="1" applyAlignment="1">
      <alignment horizontal="center" vertical="center" wrapText="1"/>
    </xf>
    <xf numFmtId="0" fontId="1" fillId="0" borderId="0" xfId="977" applyFont="1" applyAlignment="1">
      <alignment horizontal="center" vertical="center"/>
      <protection/>
    </xf>
    <xf numFmtId="0" fontId="0" fillId="0" borderId="0" xfId="977" applyAlignment="1">
      <alignment vertical="center"/>
      <protection/>
    </xf>
    <xf numFmtId="0" fontId="13" fillId="0" borderId="0" xfId="977" applyFont="1" applyAlignment="1">
      <alignment horizontal="center" vertical="center"/>
      <protection/>
    </xf>
    <xf numFmtId="0" fontId="14" fillId="0" borderId="0" xfId="977" applyFont="1" applyAlignment="1">
      <alignment horizontal="center" vertical="center"/>
      <protection/>
    </xf>
    <xf numFmtId="0" fontId="15" fillId="0" borderId="0" xfId="977" applyFont="1" applyAlignment="1">
      <alignment horizontal="center" vertical="center"/>
      <protection/>
    </xf>
    <xf numFmtId="0" fontId="16" fillId="0" borderId="0" xfId="977" applyFont="1" applyAlignment="1">
      <alignment vertical="center"/>
      <protection/>
    </xf>
    <xf numFmtId="0" fontId="15" fillId="0" borderId="0" xfId="977" applyFont="1" applyAlignment="1">
      <alignment horizontal="justify" vertical="center"/>
      <protection/>
    </xf>
    <xf numFmtId="0" fontId="17" fillId="0" borderId="0" xfId="977" applyFont="1" applyAlignment="1">
      <alignment horizontal="center" vertical="center"/>
      <protection/>
    </xf>
    <xf numFmtId="0" fontId="18" fillId="0" borderId="0" xfId="977" applyFont="1" applyAlignment="1">
      <alignment vertical="center"/>
      <protection/>
    </xf>
    <xf numFmtId="0" fontId="19" fillId="0" borderId="0" xfId="977" applyFont="1" applyAlignment="1">
      <alignment horizontal="right" vertical="center"/>
      <protection/>
    </xf>
    <xf numFmtId="0" fontId="1" fillId="0" borderId="23" xfId="977" applyFont="1" applyBorder="1" applyAlignment="1">
      <alignment horizontal="center" vertical="center" wrapText="1"/>
      <protection/>
    </xf>
    <xf numFmtId="0" fontId="20" fillId="0" borderId="23" xfId="977" applyFont="1" applyBorder="1" applyAlignment="1">
      <alignment vertical="center" wrapText="1"/>
      <protection/>
    </xf>
    <xf numFmtId="0" fontId="1" fillId="0" borderId="23" xfId="977" applyFont="1" applyBorder="1" applyAlignment="1">
      <alignment vertical="center" wrapText="1"/>
      <protection/>
    </xf>
    <xf numFmtId="0" fontId="21" fillId="0" borderId="23" xfId="977" applyFont="1" applyBorder="1" applyAlignment="1">
      <alignment vertical="center"/>
      <protection/>
    </xf>
    <xf numFmtId="0" fontId="2" fillId="0" borderId="23" xfId="977" applyFont="1" applyBorder="1" applyAlignment="1">
      <alignment horizontal="left" vertical="center" wrapText="1"/>
      <protection/>
    </xf>
    <xf numFmtId="0" fontId="2" fillId="0" borderId="23" xfId="977" applyFont="1" applyBorder="1" applyAlignment="1">
      <alignment vertical="center" wrapText="1"/>
      <protection/>
    </xf>
    <xf numFmtId="0" fontId="20" fillId="0" borderId="23" xfId="977" applyFont="1" applyBorder="1" applyAlignment="1">
      <alignment vertical="center"/>
      <protection/>
    </xf>
    <xf numFmtId="0" fontId="2" fillId="0" borderId="24" xfId="977" applyFont="1" applyBorder="1" applyAlignment="1">
      <alignment horizontal="left" vertical="center"/>
      <protection/>
    </xf>
    <xf numFmtId="0" fontId="20" fillId="0" borderId="25" xfId="977" applyFont="1" applyBorder="1" applyAlignment="1">
      <alignment vertical="center"/>
      <protection/>
    </xf>
    <xf numFmtId="0" fontId="20" fillId="0" borderId="29" xfId="977" applyFont="1" applyBorder="1" applyAlignment="1">
      <alignment vertical="center"/>
      <protection/>
    </xf>
    <xf numFmtId="0" fontId="1" fillId="0" borderId="24" xfId="977" applyFont="1" applyBorder="1" applyAlignment="1">
      <alignment horizontal="left" vertical="center"/>
      <protection/>
    </xf>
    <xf numFmtId="0" fontId="21" fillId="0" borderId="25" xfId="977" applyFont="1" applyBorder="1" applyAlignment="1">
      <alignment vertical="center"/>
      <protection/>
    </xf>
    <xf numFmtId="0" fontId="21" fillId="0" borderId="29" xfId="977" applyFont="1" applyBorder="1" applyAlignment="1">
      <alignment vertical="center"/>
      <protection/>
    </xf>
    <xf numFmtId="0" fontId="1" fillId="0" borderId="24" xfId="977" applyFont="1" applyBorder="1" applyAlignment="1">
      <alignment vertical="center"/>
      <protection/>
    </xf>
    <xf numFmtId="0" fontId="1" fillId="0" borderId="24" xfId="977" applyFont="1" applyBorder="1" applyAlignment="1">
      <alignment horizontal="left" vertical="center" wrapText="1"/>
      <protection/>
    </xf>
    <xf numFmtId="0" fontId="21" fillId="0" borderId="25" xfId="977" applyFont="1" applyBorder="1" applyAlignment="1">
      <alignment vertical="center" wrapText="1"/>
      <protection/>
    </xf>
    <xf numFmtId="0" fontId="21" fillId="0" borderId="29" xfId="977" applyFont="1" applyBorder="1" applyAlignment="1">
      <alignment vertical="center" wrapText="1"/>
      <protection/>
    </xf>
    <xf numFmtId="0" fontId="1" fillId="0" borderId="24" xfId="977" applyFont="1" applyBorder="1" applyAlignment="1">
      <alignment vertical="center" wrapText="1"/>
      <protection/>
    </xf>
    <xf numFmtId="0" fontId="3" fillId="0" borderId="0" xfId="977" applyFont="1" applyFill="1" applyBorder="1" applyAlignment="1">
      <alignment horizontal="left" vertical="top" wrapText="1"/>
      <protection/>
    </xf>
    <xf numFmtId="0" fontId="3" fillId="0" borderId="0" xfId="977" applyFont="1" applyFill="1" applyAlignment="1">
      <alignment horizontal="center" vertical="top" wrapText="1"/>
      <protection/>
    </xf>
    <xf numFmtId="0" fontId="2" fillId="0" borderId="0" xfId="977" applyFont="1" applyBorder="1" applyAlignment="1">
      <alignment horizontal="left" vertical="center" wrapText="1"/>
      <protection/>
    </xf>
    <xf numFmtId="0" fontId="3" fillId="0" borderId="0" xfId="977" applyFont="1" applyAlignment="1">
      <alignment horizontal="left" vertical="center"/>
      <protection/>
    </xf>
    <xf numFmtId="0" fontId="3" fillId="0" borderId="0" xfId="977" applyFont="1" applyBorder="1" applyAlignment="1">
      <alignment horizontal="left" vertical="top" wrapText="1"/>
      <protection/>
    </xf>
    <xf numFmtId="0" fontId="3" fillId="0" borderId="0" xfId="977" applyFont="1" applyAlignment="1">
      <alignment horizontal="center" vertical="top" wrapText="1"/>
      <protection/>
    </xf>
    <xf numFmtId="0" fontId="3" fillId="0" borderId="0" xfId="977" applyFont="1" applyFill="1" applyBorder="1" applyAlignment="1">
      <alignment horizontal="left" vertical="center" wrapText="1"/>
      <protection/>
    </xf>
    <xf numFmtId="0" fontId="3" fillId="0" borderId="0" xfId="977" applyFont="1" applyFill="1" applyAlignment="1">
      <alignment horizontal="left" vertical="center"/>
      <protection/>
    </xf>
    <xf numFmtId="0" fontId="12" fillId="0" borderId="28" xfId="976" applyFont="1" applyFill="1" applyBorder="1" applyAlignment="1">
      <alignment horizontal="left" vertical="center"/>
      <protection/>
    </xf>
    <xf numFmtId="0" fontId="0" fillId="0" borderId="28" xfId="976" applyFill="1" applyBorder="1" applyAlignment="1">
      <alignment horizontal="left" vertical="center"/>
      <protection/>
    </xf>
    <xf numFmtId="0" fontId="40" fillId="0" borderId="0" xfId="976" applyFont="1" applyAlignment="1">
      <alignment horizontal="center" vertical="center"/>
      <protection/>
    </xf>
    <xf numFmtId="0" fontId="40" fillId="0" borderId="0" xfId="976" applyFont="1" applyAlignment="1">
      <alignment vertical="center"/>
      <protection/>
    </xf>
    <xf numFmtId="0" fontId="40" fillId="0" borderId="23" xfId="976" applyFont="1" applyBorder="1" applyAlignment="1">
      <alignment horizontal="center" vertical="center" wrapText="1"/>
      <protection/>
    </xf>
    <xf numFmtId="0" fontId="40" fillId="0" borderId="26" xfId="976" applyFont="1" applyBorder="1" applyAlignment="1">
      <alignment horizontal="center" vertical="center" wrapText="1"/>
      <protection/>
    </xf>
  </cellXfs>
  <cellStyles count="1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20VSAFAS3-5p" xfId="976"/>
    <cellStyle name="Normal_3VSAFASpp" xfId="977"/>
    <cellStyle name="Note" xfId="978"/>
    <cellStyle name="Note 10" xfId="979"/>
    <cellStyle name="Note 2" xfId="980"/>
    <cellStyle name="Note 2 2" xfId="981"/>
    <cellStyle name="Note 2 3" xfId="982"/>
    <cellStyle name="Note 3" xfId="983"/>
    <cellStyle name="Note 3 2" xfId="984"/>
    <cellStyle name="Note 3 3" xfId="985"/>
    <cellStyle name="Note 4" xfId="986"/>
    <cellStyle name="Note 4 2" xfId="987"/>
    <cellStyle name="Note 4 3" xfId="988"/>
    <cellStyle name="Note 5" xfId="989"/>
    <cellStyle name="Note 5 2" xfId="990"/>
    <cellStyle name="Note 5 3" xfId="991"/>
    <cellStyle name="Note 6" xfId="992"/>
    <cellStyle name="Note 6 2" xfId="993"/>
    <cellStyle name="Note 6 3" xfId="994"/>
    <cellStyle name="Note 7" xfId="995"/>
    <cellStyle name="Note 7 2" xfId="996"/>
    <cellStyle name="Note 7 3" xfId="997"/>
    <cellStyle name="Note 8" xfId="998"/>
    <cellStyle name="Note 8 2" xfId="999"/>
    <cellStyle name="Note 8 3" xfId="1000"/>
    <cellStyle name="Note 9" xfId="1001"/>
    <cellStyle name="Note 9 2" xfId="1002"/>
    <cellStyle name="Note 9 3" xfId="1003"/>
    <cellStyle name="Note_10VSAFAS2,3p" xfId="1004"/>
    <cellStyle name="Output" xfId="1005"/>
    <cellStyle name="Output 2" xfId="1006"/>
    <cellStyle name="Output 3" xfId="1007"/>
    <cellStyle name="Output 4" xfId="1008"/>
    <cellStyle name="Output 5" xfId="1009"/>
    <cellStyle name="Output 6" xfId="1010"/>
    <cellStyle name="Output 7" xfId="1011"/>
    <cellStyle name="Output 8" xfId="1012"/>
    <cellStyle name="Output 9" xfId="1013"/>
    <cellStyle name="Paprastas_2009_06_PARAISKA_skatinamuju_paslaugu" xfId="1014"/>
    <cellStyle name="Paryškinimas 1" xfId="1015"/>
    <cellStyle name="Paryškinimas 2" xfId="1016"/>
    <cellStyle name="Paryškinimas 3" xfId="1017"/>
    <cellStyle name="Paryškinimas 4" xfId="1018"/>
    <cellStyle name="Paryškinimas 5" xfId="1019"/>
    <cellStyle name="Paryškinimas 6" xfId="1020"/>
    <cellStyle name="Pastaba" xfId="1021"/>
    <cellStyle name="Percent" xfId="1022"/>
    <cellStyle name="SAPBEXaggData" xfId="1023"/>
    <cellStyle name="SAPBEXaggData 2" xfId="1024"/>
    <cellStyle name="SAPBEXaggDataEmph" xfId="1025"/>
    <cellStyle name="SAPBEXaggItem" xfId="1026"/>
    <cellStyle name="SAPBEXaggItem 2" xfId="1027"/>
    <cellStyle name="SAPBEXaggItemX" xfId="1028"/>
    <cellStyle name="SAPBEXchaText" xfId="1029"/>
    <cellStyle name="SAPBEXchaText 2" xfId="1030"/>
    <cellStyle name="SAPBEXexcBad7" xfId="1031"/>
    <cellStyle name="SAPBEXexcBad7 2" xfId="1032"/>
    <cellStyle name="SAPBEXexcBad8" xfId="1033"/>
    <cellStyle name="SAPBEXexcBad8 2" xfId="1034"/>
    <cellStyle name="SAPBEXexcBad9" xfId="1035"/>
    <cellStyle name="SAPBEXexcBad9 2" xfId="1036"/>
    <cellStyle name="SAPBEXexcCritical4" xfId="1037"/>
    <cellStyle name="SAPBEXexcCritical4 2" xfId="1038"/>
    <cellStyle name="SAPBEXexcCritical5" xfId="1039"/>
    <cellStyle name="SAPBEXexcCritical5 2" xfId="1040"/>
    <cellStyle name="SAPBEXexcCritical6" xfId="1041"/>
    <cellStyle name="SAPBEXexcCritical6 2" xfId="1042"/>
    <cellStyle name="SAPBEXexcGood1" xfId="1043"/>
    <cellStyle name="SAPBEXexcGood1 2" xfId="1044"/>
    <cellStyle name="SAPBEXexcGood2" xfId="1045"/>
    <cellStyle name="SAPBEXexcGood2 2" xfId="1046"/>
    <cellStyle name="SAPBEXexcGood3" xfId="1047"/>
    <cellStyle name="SAPBEXexcGood3 2" xfId="1048"/>
    <cellStyle name="SAPBEXfilterDrill" xfId="1049"/>
    <cellStyle name="SAPBEXfilterDrill 2" xfId="1050"/>
    <cellStyle name="SAPBEXfilterItem" xfId="1051"/>
    <cellStyle name="SAPBEXfilterItem 2" xfId="1052"/>
    <cellStyle name="SAPBEXfilterItem 2 2" xfId="1053"/>
    <cellStyle name="SAPBEXfilterItem 2 3" xfId="1054"/>
    <cellStyle name="SAPBEXfilterItem 3" xfId="1055"/>
    <cellStyle name="SAPBEXfilterItem 4" xfId="1056"/>
    <cellStyle name="SAPBEXfilterText" xfId="1057"/>
    <cellStyle name="SAPBEXfilterText 2" xfId="1058"/>
    <cellStyle name="SAPBEXfilterText 2 2" xfId="1059"/>
    <cellStyle name="SAPBEXfilterText 2 3" xfId="1060"/>
    <cellStyle name="SAPBEXfilterText 3" xfId="1061"/>
    <cellStyle name="SAPBEXfilterText 4" xfId="1062"/>
    <cellStyle name="SAPBEXformats" xfId="1063"/>
    <cellStyle name="SAPBEXformats 2" xfId="1064"/>
    <cellStyle name="SAPBEXheaderItem" xfId="1065"/>
    <cellStyle name="SAPBEXheaderItem 2" xfId="1066"/>
    <cellStyle name="SAPBEXheaderText" xfId="1067"/>
    <cellStyle name="SAPBEXheaderText 2" xfId="1068"/>
    <cellStyle name="SAPBEXHLevel0" xfId="1069"/>
    <cellStyle name="SAPBEXHLevel0 2" xfId="1070"/>
    <cellStyle name="SAPBEXHLevel0X" xfId="1071"/>
    <cellStyle name="SAPBEXHLevel0X 2" xfId="1072"/>
    <cellStyle name="SAPBEXHLevel0X 3" xfId="1073"/>
    <cellStyle name="SAPBEXHLevel1" xfId="1074"/>
    <cellStyle name="SAPBEXHLevel1 2" xfId="1075"/>
    <cellStyle name="SAPBEXHLevel1X" xfId="1076"/>
    <cellStyle name="SAPBEXHLevel1X 2" xfId="1077"/>
    <cellStyle name="SAPBEXHLevel1X 3" xfId="1078"/>
    <cellStyle name="SAPBEXHLevel2" xfId="1079"/>
    <cellStyle name="SAPBEXHLevel2 2" xfId="1080"/>
    <cellStyle name="SAPBEXHLevel2X" xfId="1081"/>
    <cellStyle name="SAPBEXHLevel2X 2" xfId="1082"/>
    <cellStyle name="SAPBEXHLevel2X 3" xfId="1083"/>
    <cellStyle name="SAPBEXHLevel3" xfId="1084"/>
    <cellStyle name="SAPBEXHLevel3 2" xfId="1085"/>
    <cellStyle name="SAPBEXHLevel3X" xfId="1086"/>
    <cellStyle name="SAPBEXHLevel3X 2" xfId="1087"/>
    <cellStyle name="SAPBEXHLevel3X 3" xfId="1088"/>
    <cellStyle name="SAPBEXinputData" xfId="1089"/>
    <cellStyle name="SAPBEXinputData 2" xfId="1090"/>
    <cellStyle name="SAPBEXinputData 3" xfId="1091"/>
    <cellStyle name="SAPBEXItemHeader" xfId="1092"/>
    <cellStyle name="SAPBEXresData" xfId="1093"/>
    <cellStyle name="SAPBEXresDataEmph" xfId="1094"/>
    <cellStyle name="SAPBEXresItem" xfId="1095"/>
    <cellStyle name="SAPBEXresItemX" xfId="1096"/>
    <cellStyle name="SAPBEXstdData" xfId="1097"/>
    <cellStyle name="SAPBEXstdData 2" xfId="1098"/>
    <cellStyle name="SAPBEXstdDataEmph" xfId="1099"/>
    <cellStyle name="SAPBEXstdItem" xfId="1100"/>
    <cellStyle name="SAPBEXstdItem 2" xfId="1101"/>
    <cellStyle name="SAPBEXstdItemX" xfId="1102"/>
    <cellStyle name="SAPBEXtitle" xfId="1103"/>
    <cellStyle name="SAPBEXunassignedItem" xfId="1104"/>
    <cellStyle name="SAPBEXunassignedItem 2" xfId="1105"/>
    <cellStyle name="SAPBEXundefined" xfId="1106"/>
    <cellStyle name="Sheet Title" xfId="1107"/>
    <cellStyle name="Skaičiavimas" xfId="1108"/>
    <cellStyle name="Stilius 1" xfId="1109"/>
    <cellStyle name="STYL1 - Style1" xfId="1110"/>
    <cellStyle name="STYL1 - Style1 2" xfId="1111"/>
    <cellStyle name="STYL1 - Style1 3" xfId="1112"/>
    <cellStyle name="Susietas langelis" xfId="1113"/>
    <cellStyle name="Table Heading" xfId="1114"/>
    <cellStyle name="Tikrinimo langelis" xfId="1115"/>
    <cellStyle name="Title" xfId="1116"/>
    <cellStyle name="Total" xfId="1117"/>
    <cellStyle name="Total 2" xfId="1118"/>
    <cellStyle name="Total 2 2" xfId="1119"/>
    <cellStyle name="Total 3" xfId="1120"/>
    <cellStyle name="Total 3 2" xfId="1121"/>
    <cellStyle name="Total 4" xfId="1122"/>
    <cellStyle name="Total 4 2" xfId="1123"/>
    <cellStyle name="Total 5" xfId="1124"/>
    <cellStyle name="Total 5 2" xfId="1125"/>
    <cellStyle name="Total 6" xfId="1126"/>
    <cellStyle name="Total 6 2" xfId="1127"/>
    <cellStyle name="Total 7" xfId="1128"/>
    <cellStyle name="Total 7 2" xfId="1129"/>
    <cellStyle name="Total 8" xfId="1130"/>
    <cellStyle name="Total 8 2" xfId="1131"/>
    <cellStyle name="Total 9" xfId="1132"/>
    <cellStyle name="Total 9 2" xfId="1133"/>
    <cellStyle name="Warning Text" xfId="1134"/>
    <cellStyle name="Warning Text 2" xfId="1135"/>
    <cellStyle name="Warning Text 3" xfId="1136"/>
    <cellStyle name="Warning Text 4" xfId="1137"/>
    <cellStyle name="Warning Text 5" xfId="1138"/>
    <cellStyle name="Warning Text 6" xfId="1139"/>
    <cellStyle name="Warning Text 7" xfId="1140"/>
    <cellStyle name="Warning Text 8" xfId="1141"/>
    <cellStyle name="Warning Text 9" xfId="1142"/>
    <cellStyle name="Обычный_FAS_primary docs_MM_SD" xfId="1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zoomScaleSheetLayoutView="100" zoomScalePageLayoutView="0" workbookViewId="0" topLeftCell="A74">
      <selection activeCell="D117" sqref="D117"/>
    </sheetView>
  </sheetViews>
  <sheetFormatPr defaultColWidth="9.140625" defaultRowHeight="12.75"/>
  <cols>
    <col min="1" max="1" width="10.57421875" style="24" customWidth="1"/>
    <col min="2" max="2" width="3.140625" style="25" customWidth="1"/>
    <col min="3" max="3" width="2.7109375" style="25" customWidth="1"/>
    <col min="4" max="4" width="59.00390625" style="25" customWidth="1"/>
    <col min="5" max="5" width="7.7109375" style="23" customWidth="1"/>
    <col min="6" max="6" width="11.8515625" style="177" customWidth="1"/>
    <col min="7" max="7" width="12.8515625" style="24" customWidth="1"/>
    <col min="8" max="16384" width="9.140625" style="24" customWidth="1"/>
  </cols>
  <sheetData>
    <row r="1" spans="1:7" ht="12.75">
      <c r="A1" s="176"/>
      <c r="B1" s="179"/>
      <c r="C1" s="179"/>
      <c r="D1" s="179"/>
      <c r="E1" s="180"/>
      <c r="F1" s="176"/>
      <c r="G1" s="176"/>
    </row>
    <row r="2" spans="1:7" ht="12.75">
      <c r="A2" s="177"/>
      <c r="B2" s="1"/>
      <c r="C2" s="1"/>
      <c r="D2" s="1"/>
      <c r="E2" s="191" t="s">
        <v>100</v>
      </c>
      <c r="F2" s="192"/>
      <c r="G2" s="192"/>
    </row>
    <row r="3" spans="1:7" ht="12.75">
      <c r="A3" s="177"/>
      <c r="B3" s="1"/>
      <c r="C3" s="1"/>
      <c r="D3" s="1"/>
      <c r="E3" s="193" t="s">
        <v>96</v>
      </c>
      <c r="F3" s="194"/>
      <c r="G3" s="194"/>
    </row>
    <row r="4" spans="1:7" ht="12.75">
      <c r="A4" s="177"/>
      <c r="B4" s="1"/>
      <c r="C4" s="1"/>
      <c r="D4" s="1"/>
      <c r="E4" s="179"/>
      <c r="G4" s="177"/>
    </row>
    <row r="5" spans="1:7" ht="12.75">
      <c r="A5" s="195" t="s">
        <v>186</v>
      </c>
      <c r="B5" s="196"/>
      <c r="C5" s="196"/>
      <c r="D5" s="196"/>
      <c r="E5" s="196"/>
      <c r="F5" s="197"/>
      <c r="G5" s="197"/>
    </row>
    <row r="6" spans="1:7" ht="12.75">
      <c r="A6" s="198"/>
      <c r="B6" s="198"/>
      <c r="C6" s="198"/>
      <c r="D6" s="198"/>
      <c r="E6" s="198"/>
      <c r="F6" s="198"/>
      <c r="G6" s="198"/>
    </row>
    <row r="7" spans="1:7" ht="12.75">
      <c r="A7" s="199" t="s">
        <v>264</v>
      </c>
      <c r="B7" s="200"/>
      <c r="C7" s="200"/>
      <c r="D7" s="200"/>
      <c r="E7" s="200"/>
      <c r="F7" s="197"/>
      <c r="G7" s="197"/>
    </row>
    <row r="8" spans="1:7" ht="12.75">
      <c r="A8" s="199" t="s">
        <v>226</v>
      </c>
      <c r="B8" s="200"/>
      <c r="C8" s="200"/>
      <c r="D8" s="200"/>
      <c r="E8" s="200"/>
      <c r="F8" s="197"/>
      <c r="G8" s="197"/>
    </row>
    <row r="9" spans="1:7" ht="12.75" customHeight="1">
      <c r="A9" s="199" t="s">
        <v>265</v>
      </c>
      <c r="B9" s="200"/>
      <c r="C9" s="200"/>
      <c r="D9" s="200"/>
      <c r="E9" s="200"/>
      <c r="F9" s="197"/>
      <c r="G9" s="197"/>
    </row>
    <row r="10" spans="1:7" ht="12.75">
      <c r="A10" s="199" t="s">
        <v>227</v>
      </c>
      <c r="B10" s="200"/>
      <c r="C10" s="200"/>
      <c r="D10" s="200"/>
      <c r="E10" s="200"/>
      <c r="F10" s="197"/>
      <c r="G10" s="197"/>
    </row>
    <row r="11" spans="1:7" ht="12.75">
      <c r="A11" s="197"/>
      <c r="B11" s="197"/>
      <c r="C11" s="197"/>
      <c r="D11" s="197"/>
      <c r="E11" s="197"/>
      <c r="F11" s="197"/>
      <c r="G11" s="197"/>
    </row>
    <row r="12" spans="1:7" ht="12.75">
      <c r="A12" s="201"/>
      <c r="B12" s="197"/>
      <c r="C12" s="197"/>
      <c r="D12" s="197"/>
      <c r="E12" s="197"/>
      <c r="G12" s="177"/>
    </row>
    <row r="13" spans="1:7" ht="12.75">
      <c r="A13" s="195" t="s">
        <v>102</v>
      </c>
      <c r="B13" s="196"/>
      <c r="C13" s="196"/>
      <c r="D13" s="196"/>
      <c r="E13" s="196"/>
      <c r="F13" s="202"/>
      <c r="G13" s="202"/>
    </row>
    <row r="14" spans="1:7" ht="12.75">
      <c r="A14" s="195" t="s">
        <v>275</v>
      </c>
      <c r="B14" s="196"/>
      <c r="C14" s="196"/>
      <c r="D14" s="196"/>
      <c r="E14" s="196"/>
      <c r="F14" s="202"/>
      <c r="G14" s="202"/>
    </row>
    <row r="15" spans="1:7" ht="12.75">
      <c r="A15" s="181"/>
      <c r="B15" s="182"/>
      <c r="C15" s="182"/>
      <c r="D15" s="182"/>
      <c r="E15" s="182"/>
      <c r="F15" s="178"/>
      <c r="G15" s="178"/>
    </row>
    <row r="16" spans="1:7" ht="12.75">
      <c r="A16" s="199" t="s">
        <v>276</v>
      </c>
      <c r="B16" s="203"/>
      <c r="C16" s="203"/>
      <c r="D16" s="203"/>
      <c r="E16" s="203"/>
      <c r="F16" s="204"/>
      <c r="G16" s="204"/>
    </row>
    <row r="17" spans="1:7" ht="12.75">
      <c r="A17" s="199" t="s">
        <v>103</v>
      </c>
      <c r="B17" s="199"/>
      <c r="C17" s="199"/>
      <c r="D17" s="199"/>
      <c r="E17" s="199"/>
      <c r="F17" s="204"/>
      <c r="G17" s="204"/>
    </row>
    <row r="18" spans="1:7" ht="12.75" customHeight="1">
      <c r="A18" s="181"/>
      <c r="B18" s="157"/>
      <c r="C18" s="157"/>
      <c r="D18" s="205" t="s">
        <v>260</v>
      </c>
      <c r="E18" s="205"/>
      <c r="F18" s="205"/>
      <c r="G18" s="205"/>
    </row>
    <row r="19" spans="1:7" ht="67.5" customHeight="1">
      <c r="A19" s="2" t="s">
        <v>93</v>
      </c>
      <c r="B19" s="206" t="s">
        <v>104</v>
      </c>
      <c r="C19" s="207"/>
      <c r="D19" s="208"/>
      <c r="E19" s="183" t="s">
        <v>105</v>
      </c>
      <c r="F19" s="2" t="s">
        <v>106</v>
      </c>
      <c r="G19" s="2" t="s">
        <v>107</v>
      </c>
    </row>
    <row r="20" spans="1:7" s="25" customFormat="1" ht="12.75" customHeight="1">
      <c r="A20" s="2" t="s">
        <v>108</v>
      </c>
      <c r="B20" s="3" t="s">
        <v>109</v>
      </c>
      <c r="C20" s="28"/>
      <c r="D20" s="4"/>
      <c r="E20" s="184"/>
      <c r="F20" s="160">
        <f>F28+F27</f>
        <v>816121.02</v>
      </c>
      <c r="G20" s="160">
        <f>G28+G27</f>
        <v>814714.2399999999</v>
      </c>
    </row>
    <row r="21" spans="1:7" s="25" customFormat="1" ht="12.75" customHeight="1">
      <c r="A21" s="7" t="s">
        <v>110</v>
      </c>
      <c r="B21" s="10" t="s">
        <v>111</v>
      </c>
      <c r="C21" s="185"/>
      <c r="D21" s="186"/>
      <c r="E21" s="5"/>
      <c r="F21" s="6"/>
      <c r="G21" s="6"/>
    </row>
    <row r="22" spans="1:7" s="25" customFormat="1" ht="12.75" customHeight="1">
      <c r="A22" s="12" t="s">
        <v>121</v>
      </c>
      <c r="B22" s="16"/>
      <c r="C22" s="18" t="s">
        <v>187</v>
      </c>
      <c r="D22" s="17"/>
      <c r="E22" s="187"/>
      <c r="F22" s="6"/>
      <c r="G22" s="6"/>
    </row>
    <row r="23" spans="1:7" s="25" customFormat="1" ht="12.75" customHeight="1">
      <c r="A23" s="12" t="s">
        <v>122</v>
      </c>
      <c r="B23" s="16"/>
      <c r="C23" s="18" t="s">
        <v>188</v>
      </c>
      <c r="D23" s="9"/>
      <c r="E23" s="159"/>
      <c r="F23" s="6"/>
      <c r="G23" s="6"/>
    </row>
    <row r="24" spans="1:7" s="25" customFormat="1" ht="12.75" customHeight="1">
      <c r="A24" s="12" t="s">
        <v>154</v>
      </c>
      <c r="B24" s="16"/>
      <c r="C24" s="18" t="s">
        <v>189</v>
      </c>
      <c r="D24" s="9"/>
      <c r="E24" s="159"/>
      <c r="F24" s="6"/>
      <c r="G24" s="6"/>
    </row>
    <row r="25" spans="1:7" s="25" customFormat="1" ht="12.75" customHeight="1">
      <c r="A25" s="12" t="s">
        <v>190</v>
      </c>
      <c r="B25" s="16"/>
      <c r="C25" s="18" t="s">
        <v>191</v>
      </c>
      <c r="D25" s="9"/>
      <c r="E25" s="15"/>
      <c r="F25" s="6"/>
      <c r="G25" s="6"/>
    </row>
    <row r="26" spans="1:7" s="25" customFormat="1" ht="12.75" customHeight="1">
      <c r="A26" s="188" t="s">
        <v>192</v>
      </c>
      <c r="B26" s="16"/>
      <c r="C26" s="32" t="s">
        <v>193</v>
      </c>
      <c r="D26" s="17"/>
      <c r="E26" s="15"/>
      <c r="F26" s="6"/>
      <c r="G26" s="6"/>
    </row>
    <row r="27" spans="1:7" s="25" customFormat="1" ht="12.75" customHeight="1">
      <c r="A27" s="189" t="s">
        <v>112</v>
      </c>
      <c r="B27" s="21" t="s">
        <v>113</v>
      </c>
      <c r="C27" s="35"/>
      <c r="D27" s="22"/>
      <c r="E27" s="15"/>
      <c r="F27" s="160">
        <f>F29+F32+F35+F36+F30</f>
        <v>816121.02</v>
      </c>
      <c r="G27" s="160">
        <f>G29+G30+G32+G35+G36</f>
        <v>814714.2399999999</v>
      </c>
    </row>
    <row r="28" spans="1:7" s="25" customFormat="1" ht="12.75" customHeight="1">
      <c r="A28" s="12" t="s">
        <v>157</v>
      </c>
      <c r="B28" s="16"/>
      <c r="C28" s="18" t="s">
        <v>194</v>
      </c>
      <c r="D28" s="9"/>
      <c r="E28" s="159"/>
      <c r="F28" s="6"/>
      <c r="G28" s="162"/>
    </row>
    <row r="29" spans="1:7" s="25" customFormat="1" ht="12.75" customHeight="1">
      <c r="A29" s="12" t="s">
        <v>159</v>
      </c>
      <c r="B29" s="16"/>
      <c r="C29" s="18" t="s">
        <v>195</v>
      </c>
      <c r="D29" s="9"/>
      <c r="E29" s="159"/>
      <c r="F29" s="71">
        <v>704855.14</v>
      </c>
      <c r="G29" s="71">
        <v>708516.7</v>
      </c>
    </row>
    <row r="30" spans="1:7" s="25" customFormat="1" ht="12.75" customHeight="1">
      <c r="A30" s="12" t="s">
        <v>161</v>
      </c>
      <c r="B30" s="16"/>
      <c r="C30" s="18" t="s">
        <v>196</v>
      </c>
      <c r="D30" s="9"/>
      <c r="E30" s="159"/>
      <c r="F30" s="6">
        <v>32258.84</v>
      </c>
      <c r="G30" s="6">
        <v>33375.62</v>
      </c>
    </row>
    <row r="31" spans="1:7" s="25" customFormat="1" ht="12.75" customHeight="1">
      <c r="A31" s="12" t="s">
        <v>163</v>
      </c>
      <c r="B31" s="16"/>
      <c r="C31" s="18" t="s">
        <v>197</v>
      </c>
      <c r="D31" s="9"/>
      <c r="E31" s="159"/>
      <c r="F31" s="6"/>
      <c r="G31" s="6"/>
    </row>
    <row r="32" spans="1:7" s="25" customFormat="1" ht="12.75" customHeight="1">
      <c r="A32" s="12" t="s">
        <v>165</v>
      </c>
      <c r="B32" s="16"/>
      <c r="C32" s="18" t="s">
        <v>198</v>
      </c>
      <c r="D32" s="9"/>
      <c r="E32" s="159"/>
      <c r="F32" s="71">
        <v>12138.56</v>
      </c>
      <c r="G32" s="71">
        <v>12843.5</v>
      </c>
    </row>
    <row r="33" spans="1:7" s="25" customFormat="1" ht="12.75" customHeight="1">
      <c r="A33" s="12" t="s">
        <v>167</v>
      </c>
      <c r="B33" s="16"/>
      <c r="C33" s="18" t="s">
        <v>199</v>
      </c>
      <c r="D33" s="9"/>
      <c r="E33" s="159"/>
      <c r="F33" s="6"/>
      <c r="G33" s="6"/>
    </row>
    <row r="34" spans="1:7" s="25" customFormat="1" ht="12.75" customHeight="1">
      <c r="A34" s="12" t="s">
        <v>169</v>
      </c>
      <c r="B34" s="16"/>
      <c r="C34" s="18" t="s">
        <v>200</v>
      </c>
      <c r="D34" s="9"/>
      <c r="E34" s="159"/>
      <c r="F34" s="6"/>
      <c r="G34" s="6"/>
    </row>
    <row r="35" spans="1:7" s="25" customFormat="1" ht="12.75" customHeight="1">
      <c r="A35" s="12" t="s">
        <v>171</v>
      </c>
      <c r="B35" s="16"/>
      <c r="C35" s="18" t="s">
        <v>201</v>
      </c>
      <c r="D35" s="9"/>
      <c r="E35" s="159"/>
      <c r="F35" s="6">
        <v>21010.27</v>
      </c>
      <c r="G35" s="6">
        <v>24338.96</v>
      </c>
    </row>
    <row r="36" spans="1:7" s="25" customFormat="1" ht="12.75" customHeight="1">
      <c r="A36" s="12" t="s">
        <v>202</v>
      </c>
      <c r="B36" s="16"/>
      <c r="C36" s="18" t="s">
        <v>228</v>
      </c>
      <c r="D36" s="9"/>
      <c r="E36" s="159"/>
      <c r="F36" s="71">
        <v>45858.21</v>
      </c>
      <c r="G36" s="71">
        <v>35639.46</v>
      </c>
    </row>
    <row r="37" spans="1:7" s="25" customFormat="1" ht="12.75" customHeight="1">
      <c r="A37" s="12" t="s">
        <v>174</v>
      </c>
      <c r="B37" s="16"/>
      <c r="C37" s="18" t="s">
        <v>203</v>
      </c>
      <c r="D37" s="9"/>
      <c r="E37" s="15"/>
      <c r="F37" s="6"/>
      <c r="G37" s="162"/>
    </row>
    <row r="38" spans="1:7" s="25" customFormat="1" ht="12.75" customHeight="1">
      <c r="A38" s="7" t="s">
        <v>114</v>
      </c>
      <c r="B38" s="8" t="s">
        <v>115</v>
      </c>
      <c r="C38" s="8"/>
      <c r="D38" s="15"/>
      <c r="E38" s="15"/>
      <c r="F38" s="6"/>
      <c r="G38" s="6"/>
    </row>
    <row r="39" spans="1:7" s="1" customFormat="1" ht="12.75" customHeight="1">
      <c r="A39" s="7" t="s">
        <v>116</v>
      </c>
      <c r="B39" s="8" t="s">
        <v>204</v>
      </c>
      <c r="C39" s="8"/>
      <c r="D39" s="15"/>
      <c r="E39" s="27"/>
      <c r="F39" s="6"/>
      <c r="G39" s="6"/>
    </row>
    <row r="40" spans="1:7" s="25" customFormat="1" ht="12.75" customHeight="1">
      <c r="A40" s="2" t="s">
        <v>117</v>
      </c>
      <c r="B40" s="3" t="s">
        <v>205</v>
      </c>
      <c r="C40" s="28"/>
      <c r="D40" s="4"/>
      <c r="E40" s="159"/>
      <c r="F40" s="6"/>
      <c r="G40" s="6"/>
    </row>
    <row r="41" spans="1:7" s="25" customFormat="1" ht="12.75" customHeight="1">
      <c r="A41" s="2" t="s">
        <v>118</v>
      </c>
      <c r="B41" s="3" t="s">
        <v>119</v>
      </c>
      <c r="C41" s="28"/>
      <c r="D41" s="4"/>
      <c r="E41" s="15"/>
      <c r="F41" s="160">
        <f>F42+F48+F49+F57</f>
        <v>74039.2</v>
      </c>
      <c r="G41" s="160">
        <f>G42+G49+G48+G57</f>
        <v>70909.25</v>
      </c>
    </row>
    <row r="42" spans="1:7" s="25" customFormat="1" ht="12.75" customHeight="1">
      <c r="A42" s="7" t="s">
        <v>110</v>
      </c>
      <c r="B42" s="10" t="s">
        <v>120</v>
      </c>
      <c r="C42" s="13"/>
      <c r="D42" s="11"/>
      <c r="E42" s="161" t="s">
        <v>266</v>
      </c>
      <c r="F42" s="162">
        <f>F44</f>
        <v>189.61</v>
      </c>
      <c r="G42" s="162">
        <f>G44</f>
        <v>694.15</v>
      </c>
    </row>
    <row r="43" spans="1:7" s="25" customFormat="1" ht="12.75" customHeight="1">
      <c r="A43" s="12" t="s">
        <v>121</v>
      </c>
      <c r="B43" s="16"/>
      <c r="C43" s="18" t="s">
        <v>206</v>
      </c>
      <c r="D43" s="9"/>
      <c r="E43" s="159"/>
      <c r="F43" s="6"/>
      <c r="G43" s="162"/>
    </row>
    <row r="44" spans="1:7" s="25" customFormat="1" ht="12.75" customHeight="1">
      <c r="A44" s="12" t="s">
        <v>122</v>
      </c>
      <c r="B44" s="16"/>
      <c r="C44" s="18" t="s">
        <v>207</v>
      </c>
      <c r="D44" s="9"/>
      <c r="E44" s="159"/>
      <c r="F44" s="71">
        <v>189.61</v>
      </c>
      <c r="G44" s="71">
        <v>694.15</v>
      </c>
    </row>
    <row r="45" spans="1:7" s="25" customFormat="1" ht="15">
      <c r="A45" s="12" t="s">
        <v>154</v>
      </c>
      <c r="B45" s="16"/>
      <c r="C45" s="18" t="s">
        <v>208</v>
      </c>
      <c r="D45" s="9"/>
      <c r="E45" s="159"/>
      <c r="F45" s="6"/>
      <c r="G45" s="162"/>
    </row>
    <row r="46" spans="1:7" s="25" customFormat="1" ht="15">
      <c r="A46" s="12" t="s">
        <v>190</v>
      </c>
      <c r="B46" s="16"/>
      <c r="C46" s="18" t="s">
        <v>209</v>
      </c>
      <c r="D46" s="9"/>
      <c r="E46" s="159"/>
      <c r="F46" s="6"/>
      <c r="G46" s="162"/>
    </row>
    <row r="47" spans="1:7" s="25" customFormat="1" ht="12.75" customHeight="1">
      <c r="A47" s="12" t="s">
        <v>192</v>
      </c>
      <c r="B47" s="28"/>
      <c r="C47" s="209" t="s">
        <v>123</v>
      </c>
      <c r="D47" s="210"/>
      <c r="E47" s="159"/>
      <c r="F47" s="6"/>
      <c r="G47" s="162"/>
    </row>
    <row r="48" spans="1:7" s="25" customFormat="1" ht="12.75" customHeight="1">
      <c r="A48" s="7" t="s">
        <v>112</v>
      </c>
      <c r="B48" s="19" t="s">
        <v>124</v>
      </c>
      <c r="C48" s="29"/>
      <c r="D48" s="20"/>
      <c r="E48" s="15"/>
      <c r="F48" s="6"/>
      <c r="G48" s="162">
        <v>24.66</v>
      </c>
    </row>
    <row r="49" spans="1:7" s="25" customFormat="1" ht="12.75" customHeight="1">
      <c r="A49" s="7" t="s">
        <v>114</v>
      </c>
      <c r="B49" s="10" t="s">
        <v>125</v>
      </c>
      <c r="C49" s="13"/>
      <c r="D49" s="11"/>
      <c r="E49" s="15" t="s">
        <v>269</v>
      </c>
      <c r="F49" s="71">
        <f>F54+F55</f>
        <v>64336.03</v>
      </c>
      <c r="G49" s="148">
        <f>G53+G54+G55</f>
        <v>57021.4</v>
      </c>
    </row>
    <row r="50" spans="1:7" s="25" customFormat="1" ht="12.75" customHeight="1">
      <c r="A50" s="12" t="s">
        <v>126</v>
      </c>
      <c r="B50" s="13"/>
      <c r="C50" s="30" t="s">
        <v>127</v>
      </c>
      <c r="D50" s="14"/>
      <c r="E50" s="15"/>
      <c r="F50" s="6"/>
      <c r="G50" s="162"/>
    </row>
    <row r="51" spans="1:7" s="25" customFormat="1" ht="12.75" customHeight="1">
      <c r="A51" s="31" t="s">
        <v>128</v>
      </c>
      <c r="B51" s="16"/>
      <c r="C51" s="18" t="s">
        <v>129</v>
      </c>
      <c r="D51" s="32"/>
      <c r="E51" s="33"/>
      <c r="F51" s="34"/>
      <c r="G51" s="147"/>
    </row>
    <row r="52" spans="1:7" s="25" customFormat="1" ht="12.75" customHeight="1">
      <c r="A52" s="12" t="s">
        <v>130</v>
      </c>
      <c r="B52" s="16"/>
      <c r="C52" s="18" t="s">
        <v>131</v>
      </c>
      <c r="D52" s="9"/>
      <c r="E52" s="163"/>
      <c r="F52" s="6"/>
      <c r="G52" s="162"/>
    </row>
    <row r="53" spans="1:7" s="25" customFormat="1" ht="12.75" customHeight="1">
      <c r="A53" s="12" t="s">
        <v>132</v>
      </c>
      <c r="B53" s="16"/>
      <c r="C53" s="209" t="s">
        <v>133</v>
      </c>
      <c r="D53" s="210"/>
      <c r="E53" s="163"/>
      <c r="F53" s="6"/>
      <c r="G53" s="162"/>
    </row>
    <row r="54" spans="1:7" s="25" customFormat="1" ht="12.75" customHeight="1">
      <c r="A54" s="12" t="s">
        <v>134</v>
      </c>
      <c r="B54" s="16"/>
      <c r="C54" s="18" t="s">
        <v>135</v>
      </c>
      <c r="D54" s="9"/>
      <c r="E54" s="163"/>
      <c r="F54" s="71">
        <v>64336.03</v>
      </c>
      <c r="G54" s="71">
        <v>56896.01</v>
      </c>
    </row>
    <row r="55" spans="1:7" s="25" customFormat="1" ht="12.75" customHeight="1">
      <c r="A55" s="12" t="s">
        <v>136</v>
      </c>
      <c r="B55" s="16"/>
      <c r="C55" s="18" t="s">
        <v>137</v>
      </c>
      <c r="D55" s="9"/>
      <c r="E55" s="15"/>
      <c r="F55" s="71"/>
      <c r="G55" s="71">
        <v>125.39</v>
      </c>
    </row>
    <row r="56" spans="1:7" s="25" customFormat="1" ht="12.75" customHeight="1">
      <c r="A56" s="7" t="s">
        <v>116</v>
      </c>
      <c r="B56" s="8" t="s">
        <v>138</v>
      </c>
      <c r="C56" s="8"/>
      <c r="D56" s="15"/>
      <c r="E56" s="163"/>
      <c r="F56" s="6"/>
      <c r="G56" s="162"/>
    </row>
    <row r="57" spans="1:7" s="25" customFormat="1" ht="12.75" customHeight="1">
      <c r="A57" s="7" t="s">
        <v>139</v>
      </c>
      <c r="B57" s="8" t="s">
        <v>140</v>
      </c>
      <c r="C57" s="8"/>
      <c r="D57" s="15"/>
      <c r="E57" s="15" t="s">
        <v>267</v>
      </c>
      <c r="F57" s="71">
        <v>9513.56</v>
      </c>
      <c r="G57" s="71">
        <v>13169.04</v>
      </c>
    </row>
    <row r="58" spans="1:7" s="25" customFormat="1" ht="12.75" customHeight="1">
      <c r="A58" s="7"/>
      <c r="B58" s="21" t="s">
        <v>141</v>
      </c>
      <c r="C58" s="35"/>
      <c r="D58" s="22"/>
      <c r="E58" s="15"/>
      <c r="F58" s="160">
        <f>F20+F41</f>
        <v>890160.22</v>
      </c>
      <c r="G58" s="160">
        <f>G20+G41</f>
        <v>885623.4899999999</v>
      </c>
    </row>
    <row r="59" spans="1:7" s="25" customFormat="1" ht="12.75" customHeight="1">
      <c r="A59" s="2" t="s">
        <v>142</v>
      </c>
      <c r="B59" s="3" t="s">
        <v>143</v>
      </c>
      <c r="C59" s="3"/>
      <c r="D59" s="156"/>
      <c r="E59" s="15" t="s">
        <v>270</v>
      </c>
      <c r="F59" s="160">
        <f>F60+F61+F62+F63</f>
        <v>822323.89</v>
      </c>
      <c r="G59" s="38">
        <f>G60+G61+G62+G63</f>
        <v>824142.7399999999</v>
      </c>
    </row>
    <row r="60" spans="1:7" s="25" customFormat="1" ht="12.75" customHeight="1">
      <c r="A60" s="7" t="s">
        <v>110</v>
      </c>
      <c r="B60" s="8" t="s">
        <v>144</v>
      </c>
      <c r="C60" s="8"/>
      <c r="D60" s="15"/>
      <c r="E60" s="15"/>
      <c r="F60" s="6">
        <v>63394.23</v>
      </c>
      <c r="G60" s="6">
        <v>65308.46</v>
      </c>
    </row>
    <row r="61" spans="1:7" s="25" customFormat="1" ht="12.75" customHeight="1">
      <c r="A61" s="189" t="s">
        <v>112</v>
      </c>
      <c r="B61" s="21" t="s">
        <v>145</v>
      </c>
      <c r="C61" s="35"/>
      <c r="D61" s="22"/>
      <c r="E61" s="15"/>
      <c r="F61" s="71">
        <v>748704.59</v>
      </c>
      <c r="G61" s="71">
        <v>744098.46</v>
      </c>
    </row>
    <row r="62" spans="1:7" s="25" customFormat="1" ht="12.75" customHeight="1">
      <c r="A62" s="7" t="s">
        <v>114</v>
      </c>
      <c r="B62" s="211" t="s">
        <v>146</v>
      </c>
      <c r="C62" s="212"/>
      <c r="D62" s="210"/>
      <c r="E62" s="15"/>
      <c r="F62" s="6">
        <v>381.92</v>
      </c>
      <c r="G62" s="6">
        <v>3104.5</v>
      </c>
    </row>
    <row r="63" spans="1:7" s="25" customFormat="1" ht="12.75" customHeight="1">
      <c r="A63" s="7" t="s">
        <v>147</v>
      </c>
      <c r="B63" s="8" t="s">
        <v>148</v>
      </c>
      <c r="C63" s="16"/>
      <c r="D63" s="5"/>
      <c r="E63" s="15"/>
      <c r="F63" s="71">
        <v>9843.15</v>
      </c>
      <c r="G63" s="71">
        <v>11631.32</v>
      </c>
    </row>
    <row r="64" spans="1:7" s="25" customFormat="1" ht="12.75" customHeight="1">
      <c r="A64" s="2" t="s">
        <v>149</v>
      </c>
      <c r="B64" s="3" t="s">
        <v>150</v>
      </c>
      <c r="C64" s="28"/>
      <c r="D64" s="4"/>
      <c r="E64" s="15"/>
      <c r="F64" s="160">
        <f>F69</f>
        <v>57482.98</v>
      </c>
      <c r="G64" s="160">
        <f>G69</f>
        <v>56861.74</v>
      </c>
    </row>
    <row r="65" spans="1:7" s="25" customFormat="1" ht="12.75" customHeight="1">
      <c r="A65" s="7" t="s">
        <v>110</v>
      </c>
      <c r="B65" s="10" t="s">
        <v>151</v>
      </c>
      <c r="C65" s="13"/>
      <c r="D65" s="11"/>
      <c r="E65" s="15"/>
      <c r="F65" s="6"/>
      <c r="G65" s="6"/>
    </row>
    <row r="66" spans="1:7" s="25" customFormat="1" ht="12.75">
      <c r="A66" s="12" t="s">
        <v>121</v>
      </c>
      <c r="B66" s="36"/>
      <c r="C66" s="18" t="s">
        <v>152</v>
      </c>
      <c r="D66" s="37"/>
      <c r="E66" s="163"/>
      <c r="F66" s="6"/>
      <c r="G66" s="6"/>
    </row>
    <row r="67" spans="1:7" s="25" customFormat="1" ht="12.75" customHeight="1">
      <c r="A67" s="12" t="s">
        <v>122</v>
      </c>
      <c r="B67" s="16"/>
      <c r="C67" s="18" t="s">
        <v>153</v>
      </c>
      <c r="D67" s="9"/>
      <c r="E67" s="15"/>
      <c r="F67" s="6"/>
      <c r="G67" s="6"/>
    </row>
    <row r="68" spans="1:7" s="25" customFormat="1" ht="12.75" customHeight="1">
      <c r="A68" s="12" t="s">
        <v>210</v>
      </c>
      <c r="B68" s="16"/>
      <c r="C68" s="18" t="s">
        <v>155</v>
      </c>
      <c r="D68" s="9"/>
      <c r="E68" s="27"/>
      <c r="F68" s="6"/>
      <c r="G68" s="6"/>
    </row>
    <row r="69" spans="1:7" s="1" customFormat="1" ht="12.75" customHeight="1">
      <c r="A69" s="7" t="s">
        <v>112</v>
      </c>
      <c r="B69" s="21" t="s">
        <v>156</v>
      </c>
      <c r="C69" s="35"/>
      <c r="D69" s="22"/>
      <c r="E69" s="15" t="s">
        <v>271</v>
      </c>
      <c r="F69" s="71">
        <f>F80+F82+F83</f>
        <v>57482.98</v>
      </c>
      <c r="G69" s="148">
        <f>G80+G81+G82+G83</f>
        <v>56861.74</v>
      </c>
    </row>
    <row r="70" spans="1:7" s="25" customFormat="1" ht="12.75" customHeight="1">
      <c r="A70" s="12" t="s">
        <v>157</v>
      </c>
      <c r="B70" s="16"/>
      <c r="C70" s="18" t="s">
        <v>158</v>
      </c>
      <c r="D70" s="17"/>
      <c r="E70" s="15"/>
      <c r="F70" s="6"/>
      <c r="G70" s="162"/>
    </row>
    <row r="71" spans="1:7" s="25" customFormat="1" ht="12.75" customHeight="1">
      <c r="A71" s="12" t="s">
        <v>159</v>
      </c>
      <c r="B71" s="36"/>
      <c r="C71" s="18" t="s">
        <v>160</v>
      </c>
      <c r="D71" s="37"/>
      <c r="E71" s="163"/>
      <c r="F71" s="6"/>
      <c r="G71" s="162"/>
    </row>
    <row r="72" spans="1:7" s="25" customFormat="1" ht="15">
      <c r="A72" s="12" t="s">
        <v>161</v>
      </c>
      <c r="B72" s="36"/>
      <c r="C72" s="18" t="s">
        <v>162</v>
      </c>
      <c r="D72" s="37"/>
      <c r="E72" s="163"/>
      <c r="F72" s="6"/>
      <c r="G72" s="162"/>
    </row>
    <row r="73" spans="1:7" s="25" customFormat="1" ht="15">
      <c r="A73" s="117" t="s">
        <v>163</v>
      </c>
      <c r="B73" s="110"/>
      <c r="C73" s="118" t="s">
        <v>164</v>
      </c>
      <c r="D73" s="113"/>
      <c r="E73" s="114"/>
      <c r="F73" s="6"/>
      <c r="G73" s="146"/>
    </row>
    <row r="74" spans="1:7" s="25" customFormat="1" ht="15">
      <c r="A74" s="93" t="s">
        <v>165</v>
      </c>
      <c r="B74" s="103"/>
      <c r="C74" s="103" t="s">
        <v>166</v>
      </c>
      <c r="D74" s="99"/>
      <c r="E74" s="119"/>
      <c r="F74" s="6"/>
      <c r="G74" s="146"/>
    </row>
    <row r="75" spans="1:7" s="25" customFormat="1" ht="12.75" customHeight="1">
      <c r="A75" s="120" t="s">
        <v>167</v>
      </c>
      <c r="B75" s="106"/>
      <c r="C75" s="121" t="s">
        <v>168</v>
      </c>
      <c r="D75" s="122"/>
      <c r="E75" s="102"/>
      <c r="F75" s="6"/>
      <c r="G75" s="146"/>
    </row>
    <row r="76" spans="1:7" s="25" customFormat="1" ht="12.75" customHeight="1">
      <c r="A76" s="96" t="s">
        <v>211</v>
      </c>
      <c r="B76" s="97"/>
      <c r="C76" s="103"/>
      <c r="D76" s="100" t="s">
        <v>212</v>
      </c>
      <c r="E76" s="163"/>
      <c r="F76" s="6"/>
      <c r="G76" s="162"/>
    </row>
    <row r="77" spans="1:7" s="25" customFormat="1" ht="12.75" customHeight="1">
      <c r="A77" s="96" t="s">
        <v>213</v>
      </c>
      <c r="B77" s="97"/>
      <c r="C77" s="103"/>
      <c r="D77" s="100" t="s">
        <v>214</v>
      </c>
      <c r="E77" s="159"/>
      <c r="F77" s="6"/>
      <c r="G77" s="162"/>
    </row>
    <row r="78" spans="1:7" s="25" customFormat="1" ht="12.75" customHeight="1">
      <c r="A78" s="96" t="s">
        <v>169</v>
      </c>
      <c r="B78" s="112"/>
      <c r="C78" s="123" t="s">
        <v>170</v>
      </c>
      <c r="D78" s="124"/>
      <c r="E78" s="159"/>
      <c r="F78" s="6"/>
      <c r="G78" s="162"/>
    </row>
    <row r="79" spans="1:7" s="25" customFormat="1" ht="12.75" customHeight="1">
      <c r="A79" s="96" t="s">
        <v>171</v>
      </c>
      <c r="B79" s="115"/>
      <c r="C79" s="98" t="s">
        <v>172</v>
      </c>
      <c r="D79" s="116"/>
      <c r="E79" s="163"/>
      <c r="F79" s="6"/>
      <c r="G79" s="162"/>
    </row>
    <row r="80" spans="1:7" s="25" customFormat="1" ht="12.75" customHeight="1">
      <c r="A80" s="96" t="s">
        <v>202</v>
      </c>
      <c r="B80" s="97"/>
      <c r="C80" s="98" t="s">
        <v>173</v>
      </c>
      <c r="D80" s="100"/>
      <c r="E80" s="163"/>
      <c r="F80" s="71">
        <v>963.94</v>
      </c>
      <c r="G80" s="71">
        <v>342.7</v>
      </c>
    </row>
    <row r="81" spans="1:7" s="25" customFormat="1" ht="12.75" customHeight="1">
      <c r="A81" s="96" t="s">
        <v>174</v>
      </c>
      <c r="B81" s="97"/>
      <c r="C81" s="98" t="s">
        <v>215</v>
      </c>
      <c r="D81" s="100"/>
      <c r="E81" s="163"/>
      <c r="F81" s="71"/>
      <c r="G81" s="148"/>
    </row>
    <row r="82" spans="1:7" s="25" customFormat="1" ht="12.75" customHeight="1">
      <c r="A82" s="96" t="s">
        <v>176</v>
      </c>
      <c r="B82" s="216" t="s">
        <v>175</v>
      </c>
      <c r="C82" s="217"/>
      <c r="D82" s="218"/>
      <c r="E82" s="163"/>
      <c r="F82" s="6">
        <v>56519.04</v>
      </c>
      <c r="G82" s="148">
        <v>56279.04</v>
      </c>
    </row>
    <row r="83" spans="1:7" s="25" customFormat="1" ht="12.75" customHeight="1">
      <c r="A83" s="96" t="s">
        <v>216</v>
      </c>
      <c r="B83" s="97"/>
      <c r="C83" s="98" t="s">
        <v>177</v>
      </c>
      <c r="D83" s="100"/>
      <c r="E83" s="159"/>
      <c r="F83" s="71"/>
      <c r="G83" s="71">
        <v>240</v>
      </c>
    </row>
    <row r="84" spans="1:7" s="25" customFormat="1" ht="12.75" customHeight="1">
      <c r="A84" s="91" t="s">
        <v>178</v>
      </c>
      <c r="B84" s="125" t="s">
        <v>179</v>
      </c>
      <c r="C84" s="126"/>
      <c r="D84" s="127"/>
      <c r="E84" s="27"/>
      <c r="F84" s="160">
        <f>F90</f>
        <v>10353.35</v>
      </c>
      <c r="G84" s="160">
        <f>G90</f>
        <v>4619.009999999999</v>
      </c>
    </row>
    <row r="85" spans="1:7" s="25" customFormat="1" ht="12.75" customHeight="1">
      <c r="A85" s="93" t="s">
        <v>110</v>
      </c>
      <c r="B85" s="108" t="s">
        <v>217</v>
      </c>
      <c r="C85" s="97"/>
      <c r="D85" s="95"/>
      <c r="E85" s="109"/>
      <c r="F85" s="6"/>
      <c r="G85" s="26"/>
    </row>
    <row r="86" spans="1:7" s="25" customFormat="1" ht="12.75" customHeight="1">
      <c r="A86" s="93" t="s">
        <v>112</v>
      </c>
      <c r="B86" s="94" t="s">
        <v>180</v>
      </c>
      <c r="C86" s="110"/>
      <c r="D86" s="111"/>
      <c r="E86" s="102"/>
      <c r="F86" s="6"/>
      <c r="G86" s="26"/>
    </row>
    <row r="87" spans="1:7" s="25" customFormat="1" ht="12.75" customHeight="1">
      <c r="A87" s="96" t="s">
        <v>157</v>
      </c>
      <c r="B87" s="97"/>
      <c r="C87" s="98" t="s">
        <v>218</v>
      </c>
      <c r="D87" s="100"/>
      <c r="E87" s="102"/>
      <c r="F87" s="6"/>
      <c r="G87" s="26"/>
    </row>
    <row r="88" spans="1:7" s="25" customFormat="1" ht="12.75" customHeight="1">
      <c r="A88" s="96" t="s">
        <v>159</v>
      </c>
      <c r="B88" s="97"/>
      <c r="C88" s="98" t="s">
        <v>219</v>
      </c>
      <c r="D88" s="100"/>
      <c r="E88" s="102"/>
      <c r="F88" s="6"/>
      <c r="G88" s="26"/>
    </row>
    <row r="89" spans="1:7" s="25" customFormat="1" ht="12.75" customHeight="1">
      <c r="A89" s="93" t="s">
        <v>114</v>
      </c>
      <c r="B89" s="103" t="s">
        <v>181</v>
      </c>
      <c r="C89" s="103"/>
      <c r="D89" s="99"/>
      <c r="E89" s="102"/>
      <c r="F89" s="6"/>
      <c r="G89" s="26"/>
    </row>
    <row r="90" spans="1:7" s="25" customFormat="1" ht="12.75" customHeight="1">
      <c r="A90" s="104" t="s">
        <v>116</v>
      </c>
      <c r="B90" s="105" t="s">
        <v>182</v>
      </c>
      <c r="C90" s="106"/>
      <c r="D90" s="107"/>
      <c r="E90" s="102"/>
      <c r="F90" s="71">
        <f>F91+F92</f>
        <v>10353.35</v>
      </c>
      <c r="G90" s="67">
        <f>G91+G92</f>
        <v>4619.009999999999</v>
      </c>
    </row>
    <row r="91" spans="1:7" s="25" customFormat="1" ht="12.75" customHeight="1">
      <c r="A91" s="96" t="s">
        <v>220</v>
      </c>
      <c r="B91" s="92"/>
      <c r="C91" s="98" t="s">
        <v>183</v>
      </c>
      <c r="D91" s="128"/>
      <c r="E91" s="101"/>
      <c r="F91" s="71">
        <v>5734.34</v>
      </c>
      <c r="G91" s="70">
        <v>-247.06</v>
      </c>
    </row>
    <row r="92" spans="1:7" s="25" customFormat="1" ht="12.75" customHeight="1">
      <c r="A92" s="96" t="s">
        <v>221</v>
      </c>
      <c r="B92" s="92"/>
      <c r="C92" s="98" t="s">
        <v>184</v>
      </c>
      <c r="D92" s="128"/>
      <c r="E92" s="101"/>
      <c r="F92" s="71">
        <v>4619.01</v>
      </c>
      <c r="G92" s="70">
        <v>4866.07</v>
      </c>
    </row>
    <row r="93" spans="1:7" s="25" customFormat="1" ht="12.75" customHeight="1">
      <c r="A93" s="91" t="s">
        <v>222</v>
      </c>
      <c r="B93" s="125" t="s">
        <v>223</v>
      </c>
      <c r="C93" s="127"/>
      <c r="D93" s="127"/>
      <c r="E93" s="101"/>
      <c r="F93" s="6"/>
      <c r="G93" s="26"/>
    </row>
    <row r="94" spans="1:7" s="25" customFormat="1" ht="25.5" customHeight="1">
      <c r="A94" s="91"/>
      <c r="B94" s="213" t="s">
        <v>224</v>
      </c>
      <c r="C94" s="214"/>
      <c r="D94" s="215"/>
      <c r="E94" s="102"/>
      <c r="F94" s="160">
        <f>F59+F64+F84</f>
        <v>890160.22</v>
      </c>
      <c r="G94" s="69">
        <f>G59+G64+G84</f>
        <v>885623.4899999999</v>
      </c>
    </row>
    <row r="95" spans="1:7" s="25" customFormat="1" ht="12.75">
      <c r="A95" s="129"/>
      <c r="B95" s="122"/>
      <c r="C95" s="122"/>
      <c r="D95" s="122"/>
      <c r="E95" s="122"/>
      <c r="F95" s="179"/>
      <c r="G95" s="88"/>
    </row>
    <row r="96" spans="1:7" s="25" customFormat="1" ht="12.75" customHeight="1">
      <c r="A96" s="221" t="s">
        <v>261</v>
      </c>
      <c r="B96" s="222"/>
      <c r="C96" s="222"/>
      <c r="D96" s="222"/>
      <c r="E96" s="222"/>
      <c r="F96" s="223" t="s">
        <v>262</v>
      </c>
      <c r="G96" s="224"/>
    </row>
    <row r="97" spans="1:7" s="25" customFormat="1" ht="12.75">
      <c r="A97" s="219" t="s">
        <v>83</v>
      </c>
      <c r="B97" s="219"/>
      <c r="C97" s="219"/>
      <c r="D97" s="219"/>
      <c r="E97" s="219"/>
      <c r="F97" s="220" t="s">
        <v>185</v>
      </c>
      <c r="G97" s="220"/>
    </row>
    <row r="98" spans="1:7" s="25" customFormat="1" ht="12.75">
      <c r="A98" s="219" t="s">
        <v>82</v>
      </c>
      <c r="B98" s="222"/>
      <c r="C98" s="222"/>
      <c r="D98" s="222"/>
      <c r="E98" s="130"/>
      <c r="F98" s="157"/>
      <c r="G98" s="90"/>
    </row>
    <row r="99" spans="1:7" s="25" customFormat="1" ht="12.75">
      <c r="A99" s="131"/>
      <c r="B99" s="132"/>
      <c r="C99" s="132"/>
      <c r="D99" s="132"/>
      <c r="E99" s="130"/>
      <c r="F99" s="157"/>
      <c r="G99" s="90"/>
    </row>
    <row r="100" spans="1:7" s="25" customFormat="1" ht="12.75">
      <c r="A100" s="222" t="s">
        <v>225</v>
      </c>
      <c r="B100" s="222"/>
      <c r="C100" s="222"/>
      <c r="D100" s="222"/>
      <c r="E100" s="222"/>
      <c r="F100" s="223" t="s">
        <v>263</v>
      </c>
      <c r="G100" s="224"/>
    </row>
    <row r="101" spans="1:7" s="25" customFormat="1" ht="12.75" customHeight="1">
      <c r="A101" s="219" t="s">
        <v>84</v>
      </c>
      <c r="B101" s="219"/>
      <c r="C101" s="219"/>
      <c r="D101" s="219"/>
      <c r="E101" s="219"/>
      <c r="F101" s="220" t="s">
        <v>185</v>
      </c>
      <c r="G101" s="220"/>
    </row>
    <row r="102" spans="1:7" s="25" customFormat="1" ht="12.75">
      <c r="A102" s="89"/>
      <c r="B102" s="89"/>
      <c r="C102" s="89"/>
      <c r="D102" s="89"/>
      <c r="E102" s="88"/>
      <c r="F102" s="1"/>
      <c r="G102" s="89"/>
    </row>
    <row r="103" spans="5:6" s="25" customFormat="1" ht="12.75">
      <c r="E103" s="23"/>
      <c r="F103" s="1"/>
    </row>
    <row r="104" spans="5:6" s="25" customFormat="1" ht="12.75">
      <c r="E104" s="23"/>
      <c r="F104" s="1"/>
    </row>
    <row r="105" spans="5:6" s="25" customFormat="1" ht="12.75">
      <c r="E105" s="23"/>
      <c r="F105" s="1"/>
    </row>
    <row r="106" spans="5:6" s="25" customFormat="1" ht="12.75">
      <c r="E106" s="23"/>
      <c r="F106" s="1"/>
    </row>
    <row r="107" spans="5:6" s="25" customFormat="1" ht="12.75">
      <c r="E107" s="23"/>
      <c r="F107" s="1"/>
    </row>
    <row r="108" spans="5:6" s="25" customFormat="1" ht="12.75">
      <c r="E108" s="23"/>
      <c r="F108" s="1"/>
    </row>
    <row r="109" spans="5:6" s="25" customFormat="1" ht="12.75">
      <c r="E109" s="23"/>
      <c r="F109" s="1"/>
    </row>
    <row r="110" spans="5:6" s="25" customFormat="1" ht="12.75">
      <c r="E110" s="23"/>
      <c r="F110" s="1"/>
    </row>
    <row r="111" spans="5:6" s="25" customFormat="1" ht="12.75">
      <c r="E111" s="23"/>
      <c r="F111" s="1"/>
    </row>
    <row r="112" spans="5:6" s="25" customFormat="1" ht="12.75">
      <c r="E112" s="23"/>
      <c r="F112" s="1"/>
    </row>
    <row r="113" spans="5:6" s="25" customFormat="1" ht="12.75">
      <c r="E113" s="23"/>
      <c r="F113" s="1"/>
    </row>
    <row r="114" spans="5:6" s="25" customFormat="1" ht="12.75">
      <c r="E114" s="23"/>
      <c r="F114" s="1"/>
    </row>
    <row r="115" spans="5:6" s="25" customFormat="1" ht="12.75">
      <c r="E115" s="23"/>
      <c r="F115" s="1"/>
    </row>
    <row r="116" spans="5:6" s="25" customFormat="1" ht="12.75">
      <c r="E116" s="23"/>
      <c r="F116" s="1"/>
    </row>
    <row r="117" spans="5:6" s="25" customFormat="1" ht="12.75">
      <c r="E117" s="23"/>
      <c r="F117" s="1"/>
    </row>
    <row r="118" spans="5:6" s="25" customFormat="1" ht="12.75">
      <c r="E118" s="23"/>
      <c r="F118" s="1"/>
    </row>
    <row r="119" spans="5:6" s="25" customFormat="1" ht="12.75">
      <c r="E119" s="23"/>
      <c r="F119" s="1"/>
    </row>
    <row r="120" spans="5:6" s="25" customFormat="1" ht="12.75">
      <c r="E120" s="23"/>
      <c r="F120" s="1"/>
    </row>
    <row r="121" spans="5:6" s="25" customFormat="1" ht="12.75">
      <c r="E121" s="23"/>
      <c r="F121" s="1"/>
    </row>
    <row r="122" spans="5:6" s="25" customFormat="1" ht="12.75">
      <c r="E122" s="23"/>
      <c r="F122" s="1"/>
    </row>
  </sheetData>
  <sheetProtection/>
  <mergeCells count="28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D18:G18"/>
    <mergeCell ref="B19:D19"/>
    <mergeCell ref="C47:D47"/>
    <mergeCell ref="C53:D53"/>
    <mergeCell ref="B62:D62"/>
    <mergeCell ref="B94:D94"/>
    <mergeCell ref="B82:D82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29">
      <selection activeCell="A1" sqref="A1:I64"/>
    </sheetView>
  </sheetViews>
  <sheetFormatPr defaultColWidth="9.140625" defaultRowHeight="12.75"/>
  <cols>
    <col min="1" max="1" width="8.00390625" style="39" customWidth="1"/>
    <col min="2" max="2" width="1.57421875" style="39" hidden="1" customWidth="1"/>
    <col min="3" max="3" width="30.140625" style="39" customWidth="1"/>
    <col min="4" max="4" width="18.28125" style="39" customWidth="1"/>
    <col min="5" max="5" width="0" style="39" hidden="1" customWidth="1"/>
    <col min="6" max="6" width="11.7109375" style="39" customWidth="1"/>
    <col min="7" max="7" width="13.8515625" style="84" customWidth="1"/>
    <col min="8" max="8" width="13.140625" style="171" customWidth="1"/>
    <col min="9" max="9" width="13.140625" style="135" customWidth="1"/>
    <col min="10" max="16384" width="9.140625" style="39" customWidth="1"/>
  </cols>
  <sheetData>
    <row r="1" spans="7:8" ht="12.75">
      <c r="G1" s="73"/>
      <c r="H1" s="164"/>
    </row>
    <row r="2" spans="4:9" ht="15.75">
      <c r="D2" s="49"/>
      <c r="G2" s="137" t="s">
        <v>230</v>
      </c>
      <c r="H2" s="165"/>
      <c r="I2" s="74"/>
    </row>
    <row r="3" spans="7:9" ht="15.75">
      <c r="G3" s="137" t="s">
        <v>96</v>
      </c>
      <c r="H3" s="165"/>
      <c r="I3" s="74"/>
    </row>
    <row r="5" spans="1:9" ht="15.75">
      <c r="A5" s="225" t="s">
        <v>85</v>
      </c>
      <c r="B5" s="226"/>
      <c r="C5" s="226"/>
      <c r="D5" s="226"/>
      <c r="E5" s="226"/>
      <c r="F5" s="226"/>
      <c r="G5" s="226"/>
      <c r="H5" s="226"/>
      <c r="I5" s="226"/>
    </row>
    <row r="6" spans="1:9" ht="15.75">
      <c r="A6" s="227" t="s">
        <v>231</v>
      </c>
      <c r="B6" s="226"/>
      <c r="C6" s="226"/>
      <c r="D6" s="226"/>
      <c r="E6" s="226"/>
      <c r="F6" s="226"/>
      <c r="G6" s="226"/>
      <c r="H6" s="226"/>
      <c r="I6" s="226"/>
    </row>
    <row r="7" spans="1:9" ht="15.75">
      <c r="A7" s="228" t="s">
        <v>264</v>
      </c>
      <c r="B7" s="226"/>
      <c r="C7" s="226"/>
      <c r="D7" s="226"/>
      <c r="E7" s="226"/>
      <c r="F7" s="226"/>
      <c r="G7" s="226"/>
      <c r="H7" s="226"/>
      <c r="I7" s="226"/>
    </row>
    <row r="8" spans="1:9" ht="15">
      <c r="A8" s="229" t="s">
        <v>101</v>
      </c>
      <c r="B8" s="230"/>
      <c r="C8" s="230"/>
      <c r="D8" s="230"/>
      <c r="E8" s="230"/>
      <c r="F8" s="230"/>
      <c r="G8" s="230"/>
      <c r="H8" s="230"/>
      <c r="I8" s="230"/>
    </row>
    <row r="9" spans="1:9" ht="15">
      <c r="A9" s="229" t="s">
        <v>272</v>
      </c>
      <c r="B9" s="230"/>
      <c r="C9" s="230"/>
      <c r="D9" s="230"/>
      <c r="E9" s="230"/>
      <c r="F9" s="230"/>
      <c r="G9" s="230"/>
      <c r="H9" s="230"/>
      <c r="I9" s="230"/>
    </row>
    <row r="10" spans="1:9" ht="15">
      <c r="A10" s="229" t="s">
        <v>30</v>
      </c>
      <c r="B10" s="230"/>
      <c r="C10" s="230"/>
      <c r="D10" s="230"/>
      <c r="E10" s="230"/>
      <c r="F10" s="230"/>
      <c r="G10" s="230"/>
      <c r="H10" s="230"/>
      <c r="I10" s="230"/>
    </row>
    <row r="11" spans="1:9" ht="15">
      <c r="A11" s="229" t="s">
        <v>31</v>
      </c>
      <c r="B11" s="226"/>
      <c r="C11" s="226"/>
      <c r="D11" s="226"/>
      <c r="E11" s="226"/>
      <c r="F11" s="226"/>
      <c r="G11" s="226"/>
      <c r="H11" s="226"/>
      <c r="I11" s="226"/>
    </row>
    <row r="12" spans="1:9" ht="15">
      <c r="A12" s="231"/>
      <c r="B12" s="230"/>
      <c r="C12" s="230"/>
      <c r="D12" s="230"/>
      <c r="E12" s="230"/>
      <c r="F12" s="230"/>
      <c r="G12" s="230"/>
      <c r="H12" s="230"/>
      <c r="I12" s="230"/>
    </row>
    <row r="13" spans="1:9" ht="15">
      <c r="A13" s="232" t="s">
        <v>232</v>
      </c>
      <c r="B13" s="233"/>
      <c r="C13" s="233"/>
      <c r="D13" s="233"/>
      <c r="E13" s="233"/>
      <c r="F13" s="233"/>
      <c r="G13" s="233"/>
      <c r="H13" s="233"/>
      <c r="I13" s="233"/>
    </row>
    <row r="14" spans="1:9" ht="15">
      <c r="A14" s="229"/>
      <c r="B14" s="230"/>
      <c r="C14" s="230"/>
      <c r="D14" s="230"/>
      <c r="E14" s="230"/>
      <c r="F14" s="230"/>
      <c r="G14" s="230"/>
      <c r="H14" s="230"/>
      <c r="I14" s="230"/>
    </row>
    <row r="15" spans="1:9" ht="15">
      <c r="A15" s="232" t="s">
        <v>275</v>
      </c>
      <c r="B15" s="233"/>
      <c r="C15" s="233"/>
      <c r="D15" s="233"/>
      <c r="E15" s="233"/>
      <c r="F15" s="233"/>
      <c r="G15" s="233"/>
      <c r="H15" s="233"/>
      <c r="I15" s="233"/>
    </row>
    <row r="16" spans="1:9" ht="9.75" customHeight="1">
      <c r="A16" s="40"/>
      <c r="B16" s="41"/>
      <c r="C16" s="41"/>
      <c r="D16" s="41"/>
      <c r="E16" s="41"/>
      <c r="F16" s="41"/>
      <c r="G16" s="72"/>
      <c r="H16" s="166"/>
      <c r="I16" s="72"/>
    </row>
    <row r="17" spans="1:9" ht="15">
      <c r="A17" s="229" t="s">
        <v>274</v>
      </c>
      <c r="B17" s="230"/>
      <c r="C17" s="230"/>
      <c r="D17" s="230"/>
      <c r="E17" s="230"/>
      <c r="F17" s="230"/>
      <c r="G17" s="230"/>
      <c r="H17" s="230"/>
      <c r="I17" s="230"/>
    </row>
    <row r="18" spans="1:9" ht="15">
      <c r="A18" s="229" t="s">
        <v>103</v>
      </c>
      <c r="B18" s="230"/>
      <c r="C18" s="230"/>
      <c r="D18" s="230"/>
      <c r="E18" s="230"/>
      <c r="F18" s="230"/>
      <c r="G18" s="230"/>
      <c r="H18" s="230"/>
      <c r="I18" s="230"/>
    </row>
    <row r="19" spans="1:9" s="41" customFormat="1" ht="15">
      <c r="A19" s="234" t="s">
        <v>260</v>
      </c>
      <c r="B19" s="230"/>
      <c r="C19" s="230"/>
      <c r="D19" s="230"/>
      <c r="E19" s="230"/>
      <c r="F19" s="230"/>
      <c r="G19" s="230"/>
      <c r="H19" s="230"/>
      <c r="I19" s="230"/>
    </row>
    <row r="20" spans="1:9" s="50" customFormat="1" ht="49.5" customHeight="1">
      <c r="A20" s="235" t="s">
        <v>93</v>
      </c>
      <c r="B20" s="235"/>
      <c r="C20" s="235" t="s">
        <v>104</v>
      </c>
      <c r="D20" s="236"/>
      <c r="E20" s="236"/>
      <c r="F20" s="236"/>
      <c r="G20" s="75" t="s">
        <v>233</v>
      </c>
      <c r="H20" s="151" t="s">
        <v>234</v>
      </c>
      <c r="I20" s="134" t="s">
        <v>235</v>
      </c>
    </row>
    <row r="21" spans="1:9" ht="15.75">
      <c r="A21" s="42" t="s">
        <v>108</v>
      </c>
      <c r="B21" s="45" t="s">
        <v>236</v>
      </c>
      <c r="C21" s="237" t="s">
        <v>236</v>
      </c>
      <c r="D21" s="238"/>
      <c r="E21" s="238"/>
      <c r="F21" s="238"/>
      <c r="G21" s="138"/>
      <c r="H21" s="76">
        <f>H22+H28</f>
        <v>508555.49</v>
      </c>
      <c r="I21" s="76">
        <f>I22+I28</f>
        <v>458681.2</v>
      </c>
    </row>
    <row r="22" spans="1:9" ht="15.75">
      <c r="A22" s="44" t="s">
        <v>110</v>
      </c>
      <c r="B22" s="51" t="s">
        <v>237</v>
      </c>
      <c r="C22" s="239" t="s">
        <v>237</v>
      </c>
      <c r="D22" s="239"/>
      <c r="E22" s="239"/>
      <c r="F22" s="239"/>
      <c r="G22" s="139"/>
      <c r="H22" s="167">
        <f>H23+H24+H25+H26</f>
        <v>478396.07</v>
      </c>
      <c r="I22" s="43">
        <f>I23+I24+I25+I26</f>
        <v>436616.7</v>
      </c>
    </row>
    <row r="23" spans="1:9" ht="15.75">
      <c r="A23" s="44" t="s">
        <v>32</v>
      </c>
      <c r="B23" s="51" t="s">
        <v>144</v>
      </c>
      <c r="C23" s="239" t="s">
        <v>144</v>
      </c>
      <c r="D23" s="239"/>
      <c r="E23" s="239"/>
      <c r="F23" s="239"/>
      <c r="G23" s="139"/>
      <c r="H23" s="172">
        <v>355123.09</v>
      </c>
      <c r="I23" s="133">
        <v>346677.24</v>
      </c>
    </row>
    <row r="24" spans="1:9" ht="15.75">
      <c r="A24" s="44" t="s">
        <v>33</v>
      </c>
      <c r="B24" s="43" t="s">
        <v>34</v>
      </c>
      <c r="C24" s="240" t="s">
        <v>34</v>
      </c>
      <c r="D24" s="240"/>
      <c r="E24" s="240"/>
      <c r="F24" s="240"/>
      <c r="G24" s="139"/>
      <c r="H24" s="172">
        <v>118762.23</v>
      </c>
      <c r="I24" s="133">
        <v>76074.19</v>
      </c>
    </row>
    <row r="25" spans="1:9" ht="15.75">
      <c r="A25" s="44" t="s">
        <v>35</v>
      </c>
      <c r="B25" s="51" t="s">
        <v>36</v>
      </c>
      <c r="C25" s="240" t="s">
        <v>36</v>
      </c>
      <c r="D25" s="240"/>
      <c r="E25" s="240"/>
      <c r="F25" s="240"/>
      <c r="G25" s="139"/>
      <c r="H25" s="172">
        <v>2722.58</v>
      </c>
      <c r="I25" s="133">
        <v>10388.25</v>
      </c>
    </row>
    <row r="26" spans="1:9" ht="15.75">
      <c r="A26" s="44" t="s">
        <v>37</v>
      </c>
      <c r="B26" s="43" t="s">
        <v>38</v>
      </c>
      <c r="C26" s="240" t="s">
        <v>38</v>
      </c>
      <c r="D26" s="240"/>
      <c r="E26" s="240"/>
      <c r="F26" s="240"/>
      <c r="G26" s="139"/>
      <c r="H26" s="172">
        <v>1788.17</v>
      </c>
      <c r="I26" s="133">
        <v>3477.02</v>
      </c>
    </row>
    <row r="27" spans="1:9" ht="18.75">
      <c r="A27" s="44" t="s">
        <v>112</v>
      </c>
      <c r="B27" s="51" t="s">
        <v>238</v>
      </c>
      <c r="C27" s="240" t="s">
        <v>238</v>
      </c>
      <c r="D27" s="240"/>
      <c r="E27" s="240"/>
      <c r="F27" s="240"/>
      <c r="G27" s="139"/>
      <c r="H27" s="168"/>
      <c r="I27" s="77"/>
    </row>
    <row r="28" spans="1:9" ht="15.75">
      <c r="A28" s="44" t="s">
        <v>114</v>
      </c>
      <c r="B28" s="51" t="s">
        <v>239</v>
      </c>
      <c r="C28" s="240" t="s">
        <v>239</v>
      </c>
      <c r="D28" s="240"/>
      <c r="E28" s="240"/>
      <c r="F28" s="240"/>
      <c r="G28" s="139"/>
      <c r="H28" s="174">
        <f>H29</f>
        <v>30159.42</v>
      </c>
      <c r="I28" s="149">
        <f>I29</f>
        <v>22064.5</v>
      </c>
    </row>
    <row r="29" spans="1:9" ht="15.75">
      <c r="A29" s="44" t="s">
        <v>240</v>
      </c>
      <c r="B29" s="43" t="s">
        <v>241</v>
      </c>
      <c r="C29" s="240" t="s">
        <v>241</v>
      </c>
      <c r="D29" s="240"/>
      <c r="E29" s="240"/>
      <c r="F29" s="240"/>
      <c r="G29" s="139" t="s">
        <v>273</v>
      </c>
      <c r="H29" s="167">
        <v>30159.42</v>
      </c>
      <c r="I29" s="78">
        <v>22064.5</v>
      </c>
    </row>
    <row r="30" spans="1:9" ht="18.75">
      <c r="A30" s="44" t="s">
        <v>242</v>
      </c>
      <c r="B30" s="43" t="s">
        <v>243</v>
      </c>
      <c r="C30" s="240" t="s">
        <v>243</v>
      </c>
      <c r="D30" s="240"/>
      <c r="E30" s="240"/>
      <c r="F30" s="240"/>
      <c r="G30" s="77"/>
      <c r="H30" s="168"/>
      <c r="I30" s="77"/>
    </row>
    <row r="31" spans="1:9" ht="15.75">
      <c r="A31" s="42" t="s">
        <v>117</v>
      </c>
      <c r="B31" s="45" t="s">
        <v>244</v>
      </c>
      <c r="C31" s="237" t="s">
        <v>244</v>
      </c>
      <c r="D31" s="237"/>
      <c r="E31" s="237"/>
      <c r="F31" s="237"/>
      <c r="G31" s="77" t="s">
        <v>268</v>
      </c>
      <c r="H31" s="175">
        <f>H32+H33+H34+H37+H39+H40+H44+H45</f>
        <v>502821.14999999997</v>
      </c>
      <c r="I31" s="76">
        <f>I32+I33+I34+I37+I39+I40+I44+I45</f>
        <v>453379.2799999999</v>
      </c>
    </row>
    <row r="32" spans="1:9" ht="15.75">
      <c r="A32" s="44" t="s">
        <v>110</v>
      </c>
      <c r="B32" s="51" t="s">
        <v>39</v>
      </c>
      <c r="C32" s="240" t="s">
        <v>40</v>
      </c>
      <c r="D32" s="241"/>
      <c r="E32" s="241"/>
      <c r="F32" s="241"/>
      <c r="G32" s="139"/>
      <c r="H32" s="172">
        <v>436486.1</v>
      </c>
      <c r="I32" s="77">
        <v>392225.16</v>
      </c>
    </row>
    <row r="33" spans="1:9" ht="15.75">
      <c r="A33" s="44" t="s">
        <v>112</v>
      </c>
      <c r="B33" s="51" t="s">
        <v>41</v>
      </c>
      <c r="C33" s="240" t="s">
        <v>42</v>
      </c>
      <c r="D33" s="241"/>
      <c r="E33" s="241"/>
      <c r="F33" s="241"/>
      <c r="G33" s="139"/>
      <c r="H33" s="172">
        <v>9494.38</v>
      </c>
      <c r="I33" s="77">
        <v>7281.78</v>
      </c>
    </row>
    <row r="34" spans="1:9" ht="15.75">
      <c r="A34" s="44" t="s">
        <v>114</v>
      </c>
      <c r="B34" s="51" t="s">
        <v>43</v>
      </c>
      <c r="C34" s="240" t="s">
        <v>44</v>
      </c>
      <c r="D34" s="241"/>
      <c r="E34" s="241"/>
      <c r="F34" s="241"/>
      <c r="G34" s="139"/>
      <c r="H34" s="167">
        <v>14504.69</v>
      </c>
      <c r="I34" s="77">
        <v>12929.98</v>
      </c>
    </row>
    <row r="35" spans="1:9" ht="15.75">
      <c r="A35" s="44" t="s">
        <v>116</v>
      </c>
      <c r="B35" s="51" t="s">
        <v>45</v>
      </c>
      <c r="C35" s="239" t="s">
        <v>46</v>
      </c>
      <c r="D35" s="241"/>
      <c r="E35" s="241"/>
      <c r="F35" s="241"/>
      <c r="G35" s="139"/>
      <c r="H35" s="172"/>
      <c r="I35" s="77"/>
    </row>
    <row r="36" spans="1:9" ht="15.75">
      <c r="A36" s="44" t="s">
        <v>139</v>
      </c>
      <c r="B36" s="51" t="s">
        <v>47</v>
      </c>
      <c r="C36" s="239" t="s">
        <v>48</v>
      </c>
      <c r="D36" s="241"/>
      <c r="E36" s="241"/>
      <c r="F36" s="241"/>
      <c r="G36" s="139"/>
      <c r="H36" s="172"/>
      <c r="I36" s="77"/>
    </row>
    <row r="37" spans="1:9" ht="15.75">
      <c r="A37" s="44" t="s">
        <v>49</v>
      </c>
      <c r="B37" s="51" t="s">
        <v>50</v>
      </c>
      <c r="C37" s="239" t="s">
        <v>51</v>
      </c>
      <c r="D37" s="241"/>
      <c r="E37" s="241"/>
      <c r="F37" s="241"/>
      <c r="G37" s="139"/>
      <c r="H37" s="167">
        <v>1143</v>
      </c>
      <c r="I37" s="77">
        <v>1379.1</v>
      </c>
    </row>
    <row r="38" spans="1:9" ht="15.75">
      <c r="A38" s="44" t="s">
        <v>52</v>
      </c>
      <c r="B38" s="51" t="s">
        <v>53</v>
      </c>
      <c r="C38" s="239" t="s">
        <v>54</v>
      </c>
      <c r="D38" s="241"/>
      <c r="E38" s="241"/>
      <c r="F38" s="241"/>
      <c r="G38" s="190"/>
      <c r="H38" s="172"/>
      <c r="I38" s="77"/>
    </row>
    <row r="39" spans="1:9" ht="15.75">
      <c r="A39" s="44" t="s">
        <v>55</v>
      </c>
      <c r="B39" s="51" t="s">
        <v>245</v>
      </c>
      <c r="C39" s="240" t="s">
        <v>245</v>
      </c>
      <c r="D39" s="241"/>
      <c r="E39" s="241"/>
      <c r="F39" s="241"/>
      <c r="G39" s="139"/>
      <c r="H39" s="172"/>
      <c r="I39" s="78">
        <v>1147.73</v>
      </c>
    </row>
    <row r="40" spans="1:9" ht="15.75">
      <c r="A40" s="44" t="s">
        <v>56</v>
      </c>
      <c r="B40" s="51" t="s">
        <v>57</v>
      </c>
      <c r="C40" s="239" t="s">
        <v>57</v>
      </c>
      <c r="D40" s="241"/>
      <c r="E40" s="241"/>
      <c r="F40" s="241"/>
      <c r="G40" s="139"/>
      <c r="H40" s="167">
        <v>36044.11</v>
      </c>
      <c r="I40" s="78">
        <v>26290.04</v>
      </c>
    </row>
    <row r="41" spans="1:9" ht="15.75" customHeight="1">
      <c r="A41" s="44" t="s">
        <v>58</v>
      </c>
      <c r="B41" s="51" t="s">
        <v>59</v>
      </c>
      <c r="C41" s="240" t="s">
        <v>246</v>
      </c>
      <c r="D41" s="236"/>
      <c r="E41" s="236"/>
      <c r="F41" s="236"/>
      <c r="G41" s="139"/>
      <c r="H41" s="172"/>
      <c r="I41" s="77"/>
    </row>
    <row r="42" spans="1:9" ht="15.75" customHeight="1">
      <c r="A42" s="44" t="s">
        <v>60</v>
      </c>
      <c r="B42" s="51" t="s">
        <v>61</v>
      </c>
      <c r="C42" s="240" t="s">
        <v>62</v>
      </c>
      <c r="D42" s="241"/>
      <c r="E42" s="241"/>
      <c r="F42" s="241"/>
      <c r="G42" s="139"/>
      <c r="H42" s="172"/>
      <c r="I42" s="77"/>
    </row>
    <row r="43" spans="1:9" ht="15.75">
      <c r="A43" s="44" t="s">
        <v>63</v>
      </c>
      <c r="B43" s="51" t="s">
        <v>64</v>
      </c>
      <c r="C43" s="240" t="s">
        <v>247</v>
      </c>
      <c r="D43" s="241"/>
      <c r="E43" s="241"/>
      <c r="F43" s="241"/>
      <c r="G43" s="139"/>
      <c r="H43" s="172"/>
      <c r="I43" s="77"/>
    </row>
    <row r="44" spans="1:9" ht="15.75">
      <c r="A44" s="44" t="s">
        <v>65</v>
      </c>
      <c r="B44" s="51" t="s">
        <v>66</v>
      </c>
      <c r="C44" s="240" t="s">
        <v>67</v>
      </c>
      <c r="D44" s="241"/>
      <c r="E44" s="241"/>
      <c r="F44" s="241"/>
      <c r="G44" s="139"/>
      <c r="H44" s="167">
        <v>5148.87</v>
      </c>
      <c r="I44" s="77">
        <v>12125.49</v>
      </c>
    </row>
    <row r="45" spans="1:9" ht="15.75">
      <c r="A45" s="44" t="s">
        <v>68</v>
      </c>
      <c r="B45" s="51" t="s">
        <v>69</v>
      </c>
      <c r="C45" s="242" t="s">
        <v>248</v>
      </c>
      <c r="D45" s="243"/>
      <c r="E45" s="243"/>
      <c r="F45" s="244"/>
      <c r="G45" s="139"/>
      <c r="H45" s="169"/>
      <c r="I45" s="79"/>
    </row>
    <row r="46" spans="1:9" ht="15.75">
      <c r="A46" s="45" t="s">
        <v>118</v>
      </c>
      <c r="B46" s="46" t="s">
        <v>249</v>
      </c>
      <c r="C46" s="245" t="s">
        <v>249</v>
      </c>
      <c r="D46" s="246"/>
      <c r="E46" s="246"/>
      <c r="F46" s="247"/>
      <c r="G46" s="140"/>
      <c r="H46" s="173">
        <f>H54</f>
        <v>5734.34</v>
      </c>
      <c r="I46" s="81">
        <f>I54</f>
        <v>5301.92</v>
      </c>
    </row>
    <row r="47" spans="1:9" ht="15.75">
      <c r="A47" s="45" t="s">
        <v>142</v>
      </c>
      <c r="B47" s="45" t="s">
        <v>250</v>
      </c>
      <c r="C47" s="248" t="s">
        <v>250</v>
      </c>
      <c r="D47" s="246"/>
      <c r="E47" s="246"/>
      <c r="F47" s="247"/>
      <c r="G47" s="80"/>
      <c r="H47" s="169"/>
      <c r="I47" s="79"/>
    </row>
    <row r="48" spans="1:9" ht="15.75">
      <c r="A48" s="43" t="s">
        <v>229</v>
      </c>
      <c r="B48" s="51" t="s">
        <v>70</v>
      </c>
      <c r="C48" s="242" t="s">
        <v>251</v>
      </c>
      <c r="D48" s="243"/>
      <c r="E48" s="243"/>
      <c r="F48" s="244"/>
      <c r="G48" s="79"/>
      <c r="H48" s="169"/>
      <c r="I48" s="79"/>
    </row>
    <row r="49" spans="1:9" ht="15.75">
      <c r="A49" s="43" t="s">
        <v>112</v>
      </c>
      <c r="B49" s="51" t="s">
        <v>252</v>
      </c>
      <c r="C49" s="242" t="s">
        <v>252</v>
      </c>
      <c r="D49" s="243"/>
      <c r="E49" s="243"/>
      <c r="F49" s="244"/>
      <c r="G49" s="79"/>
      <c r="H49" s="169"/>
      <c r="I49" s="79"/>
    </row>
    <row r="50" spans="1:9" ht="15.75">
      <c r="A50" s="43" t="s">
        <v>71</v>
      </c>
      <c r="B50" s="51" t="s">
        <v>72</v>
      </c>
      <c r="C50" s="242" t="s">
        <v>253</v>
      </c>
      <c r="D50" s="243"/>
      <c r="E50" s="243"/>
      <c r="F50" s="244"/>
      <c r="G50" s="79"/>
      <c r="H50" s="169"/>
      <c r="I50" s="79"/>
    </row>
    <row r="51" spans="1:9" ht="15.75">
      <c r="A51" s="45" t="s">
        <v>149</v>
      </c>
      <c r="B51" s="46" t="s">
        <v>254</v>
      </c>
      <c r="C51" s="245" t="s">
        <v>254</v>
      </c>
      <c r="D51" s="246"/>
      <c r="E51" s="246"/>
      <c r="F51" s="247"/>
      <c r="G51" s="80"/>
      <c r="H51" s="169"/>
      <c r="I51" s="79"/>
    </row>
    <row r="52" spans="1:9" ht="30" customHeight="1">
      <c r="A52" s="45" t="s">
        <v>178</v>
      </c>
      <c r="B52" s="46" t="s">
        <v>255</v>
      </c>
      <c r="C52" s="249" t="s">
        <v>255</v>
      </c>
      <c r="D52" s="250"/>
      <c r="E52" s="250"/>
      <c r="F52" s="251"/>
      <c r="G52" s="80"/>
      <c r="H52" s="169"/>
      <c r="I52" s="79"/>
    </row>
    <row r="53" spans="1:9" ht="15.75">
      <c r="A53" s="45" t="s">
        <v>222</v>
      </c>
      <c r="B53" s="46" t="s">
        <v>73</v>
      </c>
      <c r="C53" s="245" t="s">
        <v>73</v>
      </c>
      <c r="D53" s="246"/>
      <c r="E53" s="246"/>
      <c r="F53" s="247"/>
      <c r="G53" s="80"/>
      <c r="H53" s="169"/>
      <c r="I53" s="79"/>
    </row>
    <row r="54" spans="1:9" ht="30" customHeight="1">
      <c r="A54" s="45" t="s">
        <v>257</v>
      </c>
      <c r="B54" s="45" t="s">
        <v>256</v>
      </c>
      <c r="C54" s="252" t="s">
        <v>256</v>
      </c>
      <c r="D54" s="250"/>
      <c r="E54" s="250"/>
      <c r="F54" s="251"/>
      <c r="G54" s="80"/>
      <c r="H54" s="173">
        <f>H56</f>
        <v>5734.34</v>
      </c>
      <c r="I54" s="68">
        <f>I56</f>
        <v>5301.92</v>
      </c>
    </row>
    <row r="55" spans="1:9" ht="15.75">
      <c r="A55" s="45" t="s">
        <v>110</v>
      </c>
      <c r="B55" s="45" t="s">
        <v>258</v>
      </c>
      <c r="C55" s="248" t="s">
        <v>258</v>
      </c>
      <c r="D55" s="246"/>
      <c r="E55" s="246"/>
      <c r="F55" s="247"/>
      <c r="G55" s="80"/>
      <c r="H55" s="169"/>
      <c r="I55" s="79"/>
    </row>
    <row r="56" spans="1:9" ht="15.75">
      <c r="A56" s="45" t="s">
        <v>74</v>
      </c>
      <c r="B56" s="46" t="s">
        <v>259</v>
      </c>
      <c r="C56" s="245" t="s">
        <v>259</v>
      </c>
      <c r="D56" s="246"/>
      <c r="E56" s="246"/>
      <c r="F56" s="247"/>
      <c r="G56" s="139"/>
      <c r="H56" s="173">
        <v>5734.34</v>
      </c>
      <c r="I56" s="68">
        <v>5301.92</v>
      </c>
    </row>
    <row r="57" spans="1:9" ht="15.75">
      <c r="A57" s="43" t="s">
        <v>110</v>
      </c>
      <c r="B57" s="51" t="s">
        <v>75</v>
      </c>
      <c r="C57" s="242" t="s">
        <v>75</v>
      </c>
      <c r="D57" s="243"/>
      <c r="E57" s="243"/>
      <c r="F57" s="244"/>
      <c r="G57" s="79"/>
      <c r="H57" s="169"/>
      <c r="I57" s="79"/>
    </row>
    <row r="58" spans="1:9" ht="15.75">
      <c r="A58" s="43" t="s">
        <v>112</v>
      </c>
      <c r="B58" s="51" t="s">
        <v>76</v>
      </c>
      <c r="C58" s="242" t="s">
        <v>76</v>
      </c>
      <c r="D58" s="243"/>
      <c r="E58" s="243"/>
      <c r="F58" s="244"/>
      <c r="G58" s="79"/>
      <c r="H58" s="173"/>
      <c r="I58" s="81"/>
    </row>
    <row r="59" spans="1:9" ht="12.75">
      <c r="A59" s="47"/>
      <c r="B59" s="47"/>
      <c r="C59" s="47"/>
      <c r="D59" s="47"/>
      <c r="G59" s="82"/>
      <c r="H59" s="170"/>
      <c r="I59" s="136"/>
    </row>
    <row r="60" spans="1:9" ht="15" customHeight="1">
      <c r="A60" s="255" t="s">
        <v>261</v>
      </c>
      <c r="B60" s="255"/>
      <c r="C60" s="255"/>
      <c r="D60" s="255"/>
      <c r="E60" s="255"/>
      <c r="F60" s="255"/>
      <c r="G60" s="141" t="s">
        <v>86</v>
      </c>
      <c r="H60" s="256" t="s">
        <v>262</v>
      </c>
      <c r="I60" s="256"/>
    </row>
    <row r="61" spans="1:9" s="41" customFormat="1" ht="15" customHeight="1">
      <c r="A61" s="257" t="s">
        <v>87</v>
      </c>
      <c r="B61" s="257"/>
      <c r="C61" s="257"/>
      <c r="D61" s="257"/>
      <c r="E61" s="257"/>
      <c r="F61" s="257"/>
      <c r="G61" s="142" t="s">
        <v>88</v>
      </c>
      <c r="H61" s="258" t="s">
        <v>185</v>
      </c>
      <c r="I61" s="258"/>
    </row>
    <row r="62" spans="1:9" s="41" customFormat="1" ht="15" customHeight="1">
      <c r="A62" s="48"/>
      <c r="B62" s="48"/>
      <c r="C62" s="48"/>
      <c r="D62" s="48"/>
      <c r="E62" s="48"/>
      <c r="F62" s="48"/>
      <c r="G62" s="143"/>
      <c r="H62" s="158"/>
      <c r="I62" s="83"/>
    </row>
    <row r="63" spans="1:9" ht="12.75" customHeight="1">
      <c r="A63" s="259" t="s">
        <v>89</v>
      </c>
      <c r="B63" s="259"/>
      <c r="C63" s="259"/>
      <c r="D63" s="259"/>
      <c r="E63" s="259"/>
      <c r="F63" s="259"/>
      <c r="G63" s="144" t="s">
        <v>90</v>
      </c>
      <c r="H63" s="260" t="s">
        <v>263</v>
      </c>
      <c r="I63" s="260"/>
    </row>
    <row r="64" spans="1:9" ht="12.75">
      <c r="A64" s="253" t="s">
        <v>91</v>
      </c>
      <c r="B64" s="253"/>
      <c r="C64" s="253"/>
      <c r="D64" s="253"/>
      <c r="E64" s="253"/>
      <c r="F64" s="253"/>
      <c r="G64" s="142" t="s">
        <v>92</v>
      </c>
      <c r="H64" s="254" t="s">
        <v>185</v>
      </c>
      <c r="I64" s="254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">
      <selection activeCell="G19" sqref="G19"/>
    </sheetView>
  </sheetViews>
  <sheetFormatPr defaultColWidth="9.140625" defaultRowHeight="12.75"/>
  <cols>
    <col min="1" max="1" width="6.00390625" style="59" customWidth="1"/>
    <col min="2" max="2" width="32.8515625" style="52" customWidth="1"/>
    <col min="3" max="4" width="15.7109375" style="52" customWidth="1"/>
    <col min="5" max="5" width="16.28125" style="52" customWidth="1"/>
    <col min="6" max="10" width="15.7109375" style="52" customWidth="1"/>
    <col min="11" max="11" width="13.140625" style="52" customWidth="1"/>
    <col min="12" max="13" width="15.7109375" style="52" customWidth="1"/>
    <col min="14" max="16384" width="9.140625" style="52" customWidth="1"/>
  </cols>
  <sheetData>
    <row r="1" spans="9:11" ht="15">
      <c r="I1" s="60"/>
      <c r="J1" s="60"/>
      <c r="K1" s="60"/>
    </row>
    <row r="2" ht="15">
      <c r="I2" s="52" t="s">
        <v>12</v>
      </c>
    </row>
    <row r="3" ht="15">
      <c r="I3" s="52" t="s">
        <v>13</v>
      </c>
    </row>
    <row r="5" spans="1:13" ht="15">
      <c r="A5" s="263" t="s">
        <v>14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3" ht="15">
      <c r="A6" s="263" t="s">
        <v>23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8" spans="1:13" ht="15">
      <c r="A8" s="263" t="s">
        <v>1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10" spans="1:13" ht="15">
      <c r="A10" s="265" t="s">
        <v>93</v>
      </c>
      <c r="B10" s="265" t="s">
        <v>2</v>
      </c>
      <c r="C10" s="265" t="s">
        <v>3</v>
      </c>
      <c r="D10" s="265" t="s">
        <v>0</v>
      </c>
      <c r="E10" s="265"/>
      <c r="F10" s="265"/>
      <c r="G10" s="265"/>
      <c r="H10" s="265"/>
      <c r="I10" s="265"/>
      <c r="J10" s="266"/>
      <c r="K10" s="266"/>
      <c r="L10" s="265"/>
      <c r="M10" s="265" t="s">
        <v>4</v>
      </c>
    </row>
    <row r="11" spans="1:13" ht="123" customHeight="1">
      <c r="A11" s="265"/>
      <c r="B11" s="265"/>
      <c r="C11" s="265"/>
      <c r="D11" s="53" t="s">
        <v>24</v>
      </c>
      <c r="E11" s="54" t="s">
        <v>22</v>
      </c>
      <c r="F11" s="53" t="s">
        <v>25</v>
      </c>
      <c r="G11" s="53" t="s">
        <v>5</v>
      </c>
      <c r="H11" s="53" t="s">
        <v>26</v>
      </c>
      <c r="I11" s="61" t="s">
        <v>15</v>
      </c>
      <c r="J11" s="53" t="s">
        <v>6</v>
      </c>
      <c r="K11" s="54" t="s">
        <v>7</v>
      </c>
      <c r="L11" s="62" t="s">
        <v>16</v>
      </c>
      <c r="M11" s="265"/>
    </row>
    <row r="12" spans="1:13" ht="15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4">
        <v>6</v>
      </c>
      <c r="G12" s="64">
        <v>6</v>
      </c>
      <c r="H12" s="64">
        <v>8</v>
      </c>
      <c r="I12" s="64">
        <v>9</v>
      </c>
      <c r="J12" s="64">
        <v>10</v>
      </c>
      <c r="K12" s="65">
        <v>11</v>
      </c>
      <c r="L12" s="64">
        <v>12</v>
      </c>
      <c r="M12" s="64">
        <v>13</v>
      </c>
    </row>
    <row r="13" spans="1:13" ht="71.25">
      <c r="A13" s="53" t="s">
        <v>94</v>
      </c>
      <c r="B13" s="66" t="s">
        <v>17</v>
      </c>
      <c r="C13" s="87">
        <f>C14+C15</f>
        <v>65308.46</v>
      </c>
      <c r="D13" s="55">
        <f>D14+D15</f>
        <v>353208.86</v>
      </c>
      <c r="E13" s="55"/>
      <c r="F13" s="55">
        <f>F14+F15</f>
        <v>0</v>
      </c>
      <c r="G13" s="55"/>
      <c r="H13" s="55"/>
      <c r="I13" s="55">
        <f>I14+I15</f>
        <v>355123.09</v>
      </c>
      <c r="J13" s="55"/>
      <c r="K13" s="55"/>
      <c r="L13" s="55"/>
      <c r="M13" s="87">
        <f>C13+D13+E13-I13-K13</f>
        <v>63394.22999999998</v>
      </c>
    </row>
    <row r="14" spans="1:13" ht="15" customHeight="1">
      <c r="A14" s="56" t="s">
        <v>77</v>
      </c>
      <c r="B14" s="57" t="s">
        <v>8</v>
      </c>
      <c r="C14" s="87">
        <v>65308.46</v>
      </c>
      <c r="D14" s="55">
        <v>5400</v>
      </c>
      <c r="E14" s="55"/>
      <c r="F14" s="55"/>
      <c r="G14" s="55"/>
      <c r="H14" s="55"/>
      <c r="I14" s="55">
        <v>12953.77</v>
      </c>
      <c r="J14" s="55"/>
      <c r="K14" s="55"/>
      <c r="L14" s="55"/>
      <c r="M14" s="87">
        <f>C14+D14+E14-I14</f>
        <v>57754.68999999999</v>
      </c>
    </row>
    <row r="15" spans="1:13" ht="15" customHeight="1">
      <c r="A15" s="56" t="s">
        <v>78</v>
      </c>
      <c r="B15" s="57" t="s">
        <v>9</v>
      </c>
      <c r="C15" s="55">
        <v>0</v>
      </c>
      <c r="D15" s="55">
        <v>347808.86</v>
      </c>
      <c r="E15" s="55"/>
      <c r="F15" s="55"/>
      <c r="G15" s="55"/>
      <c r="H15" s="55"/>
      <c r="I15" s="55">
        <v>342169.32</v>
      </c>
      <c r="J15" s="55"/>
      <c r="K15" s="55"/>
      <c r="L15" s="55"/>
      <c r="M15" s="87">
        <f>C15+D15+E15-I15-K15</f>
        <v>5639.539999999979</v>
      </c>
    </row>
    <row r="16" spans="1:13" ht="89.25" customHeight="1">
      <c r="A16" s="53" t="s">
        <v>95</v>
      </c>
      <c r="B16" s="66" t="s">
        <v>18</v>
      </c>
      <c r="C16" s="87">
        <f>C17+C18</f>
        <v>744098.4600000001</v>
      </c>
      <c r="D16" s="87">
        <f>D17+D18</f>
        <v>122778.67</v>
      </c>
      <c r="E16" s="55"/>
      <c r="F16" s="55"/>
      <c r="G16" s="55"/>
      <c r="H16" s="55"/>
      <c r="I16" s="87">
        <f>I17+I18</f>
        <v>118172.54</v>
      </c>
      <c r="J16" s="55"/>
      <c r="K16" s="55"/>
      <c r="L16" s="55"/>
      <c r="M16" s="55">
        <f>C16+D16+F16-I16</f>
        <v>748704.5900000001</v>
      </c>
    </row>
    <row r="17" spans="1:13" ht="15" customHeight="1">
      <c r="A17" s="56" t="s">
        <v>27</v>
      </c>
      <c r="B17" s="57" t="s">
        <v>8</v>
      </c>
      <c r="C17" s="87">
        <v>744073.8</v>
      </c>
      <c r="D17" s="145">
        <v>10108.67</v>
      </c>
      <c r="E17" s="55"/>
      <c r="F17" s="55"/>
      <c r="G17" s="55"/>
      <c r="H17" s="55"/>
      <c r="I17" s="55">
        <v>7223.51</v>
      </c>
      <c r="J17" s="55"/>
      <c r="K17" s="55"/>
      <c r="L17" s="55"/>
      <c r="M17" s="87">
        <f>C17+D17+E17-I17</f>
        <v>746958.9600000001</v>
      </c>
    </row>
    <row r="18" spans="1:13" ht="15" customHeight="1">
      <c r="A18" s="56" t="s">
        <v>28</v>
      </c>
      <c r="B18" s="57" t="s">
        <v>9</v>
      </c>
      <c r="C18" s="55">
        <v>24.66</v>
      </c>
      <c r="D18" s="145">
        <v>112670</v>
      </c>
      <c r="E18" s="55"/>
      <c r="F18" s="55"/>
      <c r="G18" s="55"/>
      <c r="H18" s="55"/>
      <c r="I18" s="55">
        <v>110949.03</v>
      </c>
      <c r="J18" s="55"/>
      <c r="K18" s="55"/>
      <c r="L18" s="55"/>
      <c r="M18" s="87">
        <f>C18+D18+E18-I18</f>
        <v>1745.6300000000047</v>
      </c>
    </row>
    <row r="19" spans="1:13" ht="114.75" customHeight="1">
      <c r="A19" s="53" t="s">
        <v>97</v>
      </c>
      <c r="B19" s="66" t="s">
        <v>19</v>
      </c>
      <c r="C19" s="55">
        <f>C20+C21</f>
        <v>3104.5</v>
      </c>
      <c r="D19" s="86">
        <f>D20+D21</f>
        <v>0</v>
      </c>
      <c r="E19" s="85"/>
      <c r="F19" s="55">
        <f>F20+F21</f>
        <v>0</v>
      </c>
      <c r="G19" s="55"/>
      <c r="H19" s="55"/>
      <c r="I19" s="55">
        <f>I20+I21</f>
        <v>2722.58</v>
      </c>
      <c r="J19" s="55"/>
      <c r="K19" s="55"/>
      <c r="L19" s="55"/>
      <c r="M19" s="55">
        <f>C19+D19-I19</f>
        <v>381.9200000000001</v>
      </c>
    </row>
    <row r="20" spans="1:13" ht="15" customHeight="1">
      <c r="A20" s="56" t="s">
        <v>79</v>
      </c>
      <c r="B20" s="57" t="s">
        <v>8</v>
      </c>
      <c r="C20" s="55">
        <v>972.65</v>
      </c>
      <c r="D20" s="55">
        <v>0</v>
      </c>
      <c r="E20" s="55">
        <v>1453.71</v>
      </c>
      <c r="F20" s="55"/>
      <c r="G20" s="55"/>
      <c r="H20" s="55"/>
      <c r="I20" s="55">
        <v>2182.58</v>
      </c>
      <c r="J20" s="55"/>
      <c r="K20" s="55"/>
      <c r="L20" s="55"/>
      <c r="M20" s="87">
        <f>C20+D20+E20-I20</f>
        <v>243.7800000000002</v>
      </c>
    </row>
    <row r="21" spans="1:13" ht="15" customHeight="1">
      <c r="A21" s="56" t="s">
        <v>29</v>
      </c>
      <c r="B21" s="57" t="s">
        <v>9</v>
      </c>
      <c r="C21" s="55">
        <v>2131.85</v>
      </c>
      <c r="D21" s="86">
        <v>0</v>
      </c>
      <c r="E21" s="55">
        <v>-1453.71</v>
      </c>
      <c r="F21" s="55"/>
      <c r="G21" s="55"/>
      <c r="H21" s="55"/>
      <c r="I21" s="87">
        <v>540</v>
      </c>
      <c r="J21" s="55"/>
      <c r="K21" s="55"/>
      <c r="L21" s="55"/>
      <c r="M21" s="87">
        <f>C21+D21+E21-I21</f>
        <v>138.13999999999987</v>
      </c>
    </row>
    <row r="22" spans="1:13" s="58" customFormat="1" ht="15" customHeight="1">
      <c r="A22" s="54" t="s">
        <v>98</v>
      </c>
      <c r="B22" s="152" t="s">
        <v>10</v>
      </c>
      <c r="C22" s="153">
        <f>C23+C24</f>
        <v>11631.32</v>
      </c>
      <c r="D22" s="153">
        <f>D23+D24</f>
        <v>0</v>
      </c>
      <c r="E22" s="154">
        <f>E23+E24</f>
        <v>0</v>
      </c>
      <c r="F22" s="153">
        <f>F23+F24</f>
        <v>0</v>
      </c>
      <c r="G22" s="153"/>
      <c r="H22" s="153"/>
      <c r="I22" s="153">
        <f>I23+I24</f>
        <v>1788.17</v>
      </c>
      <c r="J22" s="153"/>
      <c r="K22" s="153"/>
      <c r="L22" s="153"/>
      <c r="M22" s="154">
        <f>C22+D22+F22-I22</f>
        <v>9843.15</v>
      </c>
    </row>
    <row r="23" spans="1:13" ht="15" customHeight="1">
      <c r="A23" s="56" t="s">
        <v>80</v>
      </c>
      <c r="B23" s="57" t="s">
        <v>8</v>
      </c>
      <c r="C23" s="87">
        <v>982.06</v>
      </c>
      <c r="D23" s="87">
        <v>0</v>
      </c>
      <c r="E23" s="87"/>
      <c r="F23" s="55"/>
      <c r="G23" s="55"/>
      <c r="H23" s="55"/>
      <c r="I23" s="55">
        <v>450.16</v>
      </c>
      <c r="J23" s="55"/>
      <c r="K23" s="55"/>
      <c r="L23" s="55"/>
      <c r="M23" s="87">
        <f>C23+D23+E23+F23-I23</f>
        <v>531.8999999999999</v>
      </c>
    </row>
    <row r="24" spans="1:13" ht="15" customHeight="1">
      <c r="A24" s="56" t="s">
        <v>81</v>
      </c>
      <c r="B24" s="57" t="s">
        <v>9</v>
      </c>
      <c r="C24" s="55">
        <v>10649.26</v>
      </c>
      <c r="D24" s="87">
        <v>0</v>
      </c>
      <c r="E24" s="87"/>
      <c r="F24" s="55"/>
      <c r="G24" s="55"/>
      <c r="H24" s="55"/>
      <c r="I24" s="87">
        <v>1338.01</v>
      </c>
      <c r="J24" s="55"/>
      <c r="K24" s="55"/>
      <c r="L24" s="55"/>
      <c r="M24" s="87">
        <f>C24+D24+E24-I24</f>
        <v>9311.25</v>
      </c>
    </row>
    <row r="25" spans="1:13" ht="15" customHeight="1">
      <c r="A25" s="53" t="s">
        <v>99</v>
      </c>
      <c r="B25" s="66" t="s">
        <v>11</v>
      </c>
      <c r="C25" s="87">
        <f>C13+C16+C19+C22</f>
        <v>824142.74</v>
      </c>
      <c r="D25" s="87">
        <f>D13+D16+D19+D22</f>
        <v>475987.52999999997</v>
      </c>
      <c r="E25" s="55">
        <v>0</v>
      </c>
      <c r="F25" s="55">
        <f>F13+F16+F19+F22</f>
        <v>0</v>
      </c>
      <c r="G25" s="55"/>
      <c r="H25" s="55"/>
      <c r="I25" s="55">
        <f>I13+I16+I19+I22</f>
        <v>477806.38</v>
      </c>
      <c r="J25" s="55"/>
      <c r="K25" s="86">
        <f>K13+K16+K19+K22</f>
        <v>0</v>
      </c>
      <c r="L25" s="55"/>
      <c r="M25" s="87">
        <f>M13+M16+M19+M22</f>
        <v>822323.8900000001</v>
      </c>
    </row>
    <row r="26" spans="1:13" s="58" customFormat="1" ht="15">
      <c r="A26" s="261" t="s">
        <v>20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</row>
    <row r="27" spans="4:13" ht="15">
      <c r="D27" s="52" t="s">
        <v>21</v>
      </c>
      <c r="J27" s="155"/>
      <c r="K27" s="150"/>
      <c r="M27" s="150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Darbo</cp:lastModifiedBy>
  <cp:lastPrinted>2018-08-17T15:40:31Z</cp:lastPrinted>
  <dcterms:created xsi:type="dcterms:W3CDTF">2013-02-01T07:28:35Z</dcterms:created>
  <dcterms:modified xsi:type="dcterms:W3CDTF">2018-08-17T17:11:14Z</dcterms:modified>
  <cp:category/>
  <cp:version/>
  <cp:contentType/>
  <cp:contentStatus/>
</cp:coreProperties>
</file>